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1.งานแผน\2.แผนดำเนินงาน\4.แผนดำเนินงาน 2567\"/>
    </mc:Choice>
  </mc:AlternateContent>
  <xr:revisionPtr revIDLastSave="0" documentId="13_ncr:1_{A7F55900-5B7A-4289-BCF4-08B04C2CF39A}" xr6:coauthVersionLast="46" xr6:coauthVersionMax="46" xr10:uidLastSave="{00000000-0000-0000-0000-000000000000}"/>
  <bookViews>
    <workbookView xWindow="-120" yWindow="-120" windowWidth="21840" windowHeight="13140" tabRatio="717" activeTab="5" xr2:uid="{00000000-000D-0000-FFFF-FFFF00000000}"/>
  </bookViews>
  <sheets>
    <sheet name="บัญชีสรุป" sheetId="1" r:id="rId1"/>
    <sheet name="ยุทธศาสตร์ที่ 1" sheetId="10" r:id="rId2"/>
    <sheet name=" ยุทธศาสตร์ที่  2" sheetId="11" r:id="rId3"/>
    <sheet name=" ยุทธศาสตร์ที่  3" sheetId="12" r:id="rId4"/>
    <sheet name=" ยุทธศาสตร์ที่  4" sheetId="13" r:id="rId5"/>
    <sheet name=" ยุทธศาสตร์ที่  5" sheetId="14" r:id="rId6"/>
    <sheet name=" ยุทธศาสตร์ที่  6" sheetId="15" r:id="rId7"/>
    <sheet name="Sheet2" sheetId="2" state="hidden" r:id="rId8"/>
  </sheets>
  <definedNames>
    <definedName name="_xlnm._FilterDatabase" localSheetId="1" hidden="1">'ยุทธศาสตร์ที่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5" l="1"/>
  <c r="D28" i="15"/>
  <c r="D13" i="15"/>
  <c r="D144" i="14"/>
  <c r="D101" i="14"/>
  <c r="D13" i="13"/>
  <c r="D27" i="12"/>
  <c r="D12" i="12"/>
  <c r="D203" i="11"/>
  <c r="D172" i="11"/>
  <c r="D142" i="11"/>
  <c r="D126" i="11"/>
  <c r="D101" i="11"/>
  <c r="D87" i="11"/>
  <c r="D210" i="10"/>
  <c r="D42" i="1"/>
  <c r="D23" i="1"/>
  <c r="D19" i="1"/>
  <c r="D10" i="1"/>
  <c r="D37" i="1"/>
  <c r="D33" i="1"/>
  <c r="F23" i="1"/>
  <c r="F19" i="1"/>
  <c r="F10" i="1"/>
  <c r="F42" i="1"/>
  <c r="F37" i="1"/>
  <c r="F33" i="1"/>
  <c r="F43" i="1" l="1"/>
  <c r="G33" i="1" s="1"/>
  <c r="G37" i="1" l="1"/>
  <c r="G42" i="1"/>
  <c r="G10" i="1"/>
  <c r="G38" i="1"/>
  <c r="G34" i="1"/>
  <c r="G17" i="1"/>
  <c r="G41" i="1"/>
  <c r="G21" i="1"/>
  <c r="G16" i="1"/>
  <c r="G12" i="1"/>
  <c r="G35" i="1"/>
  <c r="G30" i="1"/>
  <c r="G14" i="1"/>
  <c r="G23" i="1"/>
  <c r="G7" i="1"/>
  <c r="G40" i="1"/>
  <c r="G36" i="1"/>
  <c r="G31" i="1"/>
  <c r="G20" i="1"/>
  <c r="G15" i="1"/>
  <c r="G11" i="1"/>
  <c r="G19" i="1"/>
  <c r="G13" i="1"/>
  <c r="G39" i="1"/>
  <c r="D43" i="1" l="1"/>
  <c r="E21" i="1" s="1"/>
  <c r="E39" i="1" l="1"/>
  <c r="E38" i="1"/>
  <c r="E34" i="1"/>
  <c r="E37" i="1" s="1"/>
  <c r="E40" i="1"/>
  <c r="E36" i="1"/>
  <c r="E35" i="1"/>
  <c r="E41" i="1"/>
  <c r="E31" i="1"/>
  <c r="E30" i="1"/>
  <c r="E16" i="1"/>
  <c r="E12" i="1"/>
  <c r="E14" i="1"/>
  <c r="E13" i="1"/>
  <c r="E15" i="1"/>
  <c r="E11" i="1"/>
  <c r="E20" i="1"/>
  <c r="E23" i="1" s="1"/>
  <c r="E17" i="1"/>
  <c r="E7" i="1"/>
  <c r="E10" i="1" s="1"/>
  <c r="E19" i="1" l="1"/>
  <c r="E42" i="1"/>
  <c r="E33" i="1"/>
  <c r="E43" i="1" s="1"/>
  <c r="G43" i="1"/>
</calcChain>
</file>

<file path=xl/sharedStrings.xml><?xml version="1.0" encoding="utf-8"?>
<sst xmlns="http://schemas.openxmlformats.org/spreadsheetml/2006/main" count="2009" uniqueCount="736">
  <si>
    <t>บัญชีโครงการ/กิจกรรม/งบประมาณ</t>
  </si>
  <si>
    <t>องค์การบริหารส่วนตำบลป่าโมง</t>
  </si>
  <si>
    <t>ยุทธศาสตร์/แนวทางการพัฒนา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</si>
  <si>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</si>
  <si>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</si>
  <si>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</si>
  <si>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คิดเป็นร้อยละของงบประมาณทั้งหมด</t>
  </si>
  <si>
    <t>หน่วยงานรับผิดชอบ</t>
  </si>
  <si>
    <t>1.  ยุทธศาสตร์การพัฒนาด้านโครงสร้างพื้นฐาน</t>
  </si>
  <si>
    <t>ลำดับที่</t>
  </si>
  <si>
    <t>โครงการ</t>
  </si>
  <si>
    <t>รายละเอียดของกิจกรรมที่เกิดขึ้นจากโครงการ</t>
  </si>
  <si>
    <t>งบประมาณ</t>
  </si>
  <si>
    <t>สถานที่ดำเนินการ</t>
  </si>
  <si>
    <t>หน่วยงานรับผิดชอบหลัก</t>
  </si>
  <si>
    <t>พ.ศ. 2562</t>
  </si>
  <si>
    <t>ต.ค.</t>
  </si>
  <si>
    <t>พ.ย.</t>
  </si>
  <si>
    <t>ธ.ค.</t>
  </si>
  <si>
    <t>พ.ศ. 2563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</si>
  <si>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</si>
  <si>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</si>
  <si>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</si>
  <si>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</si>
  <si>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</si>
  <si>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</si>
  <si>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</si>
  <si>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</si>
  <si>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</si>
  <si>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หมู่ที่ 2</t>
  </si>
  <si>
    <t>ก่อสร้างถนน คสล. บ้านป่าโมงใหญ่</t>
  </si>
  <si>
    <t>หมู่ที่ 1  ตำบลป่าโมง  ซอยอุดมสุข</t>
  </si>
  <si>
    <t xml:space="preserve">ก่อสร้างถนน คสล. ซอยอุดมสุข </t>
  </si>
  <si>
    <t>ขนาดผิวจราจรกว้าง 3.00 เมตร</t>
  </si>
  <si>
    <t>ยาว 234.00 เมตร หนา 0.15 เมตร</t>
  </si>
  <si>
    <t>หรือมีพื้นที่ไม่น้อยกว่า 702 ตร.ม.</t>
  </si>
  <si>
    <t>โดยใช้คอนกรีตผสมเสร็จกำลังอัด</t>
  </si>
  <si>
    <t>ประลัย 240 กก./ตร.ซม. ตาม มอก.</t>
  </si>
  <si>
    <t>213 - 2552. ไหล่ทางลูกรังกว้าง</t>
  </si>
  <si>
    <t>ข้างละ 0.50 เมตร หรือตามสภาพ</t>
  </si>
  <si>
    <t>ถนน รายละเอียดตามแบบ อบต.</t>
  </si>
  <si>
    <t>ป่าโมง  (พร้อมป้ายโครงการตามแบบ</t>
  </si>
  <si>
    <t>กำหนด จำนวน 1 ป้าย)</t>
  </si>
  <si>
    <t>หมู่ที่ 1</t>
  </si>
  <si>
    <t>กองช่าง</t>
  </si>
  <si>
    <t xml:space="preserve">ตำบลป่าโมง  ซอยสุขสามัคคี  </t>
  </si>
  <si>
    <t>ก่อสร้างถนน คสล. ซอยสุขสามัคคี</t>
  </si>
  <si>
    <t>ขนาดผิวจราจรกว้าง 4.00 เมตร ยาว</t>
  </si>
  <si>
    <t>180.00 เมตร หนา 0.15 เมตร หรือ</t>
  </si>
  <si>
    <t>มีพื้นที่ไม่น้อยกว่า 720 เมตร  ตร.ม.</t>
  </si>
  <si>
    <t>ข้างล่ะ 0.50 เมตร หรือตามสภาพ</t>
  </si>
  <si>
    <t>ป่าโมง (พร้อมป้ายโครงการตามแบบ</t>
  </si>
  <si>
    <t>ปรับปรุงซ่อมแซมถนนลูกรังบ้าน</t>
  </si>
  <si>
    <t>ป่าโมงน้อย  ตำบลป่าโมง  หมู่ที่ 3</t>
  </si>
  <si>
    <t>สายที่ 1  ปรับปรุงซ่อมแซมถนนลูกรัง</t>
  </si>
  <si>
    <t xml:space="preserve">(ซอยนานายเกรียงไกร อรุณเรือง) </t>
  </si>
  <si>
    <t>ตามรายละเอียดดังนี้</t>
  </si>
  <si>
    <t xml:space="preserve"> - เสริมดินคันทาง กว้าง 4.00 เมตร</t>
  </si>
  <si>
    <t xml:space="preserve">ผิวจราจรกว้าง 3.00 เมตร ยาว </t>
  </si>
  <si>
    <t>630.00 เมตร สูงเฉลี่ย 0.30 เมตร</t>
  </si>
  <si>
    <t>หรือปริมาตรดินถมไม่น้อยกว่า 926</t>
  </si>
  <si>
    <t>ลบ.ม. พร้อมเกรดปรับแต่งตลอดสาย</t>
  </si>
  <si>
    <t xml:space="preserve"> - ลงลูกรังผิวจราจรกว้าง 3.00 เมตร</t>
  </si>
  <si>
    <t>ยาว 700 เมตร หนาเฉลี่ย 0.10</t>
  </si>
  <si>
    <t>เมตร หรือปริมาตรลูกรังไม่น้อยกว่า</t>
  </si>
  <si>
    <t>294 ลบ.ม. พร้อมเกรดปรับแต่งตลอด</t>
  </si>
  <si>
    <t>สาย</t>
  </si>
  <si>
    <t xml:space="preserve"> - วางท่อระบายน้ำคอนกรีต ขนาด</t>
  </si>
  <si>
    <t>ศก. 0.40X1.00 เมตร จำนวน 3 จุด</t>
  </si>
  <si>
    <t>จุดละ 5 ท่อน รวมเป็น 15 ท่อน</t>
  </si>
  <si>
    <t>สายที่ 2 ซ่อมแซมถนนลูกรัง (เส้นวัด</t>
  </si>
  <si>
    <t>ป่า) ตามรายละเอียดดังนี้</t>
  </si>
  <si>
    <t xml:space="preserve"> - ลงลูกรังผิวจราจรกว้าง 4.00 เมตร</t>
  </si>
  <si>
    <t xml:space="preserve">ยาว 430 เมตร หนาเฉลี่ย 0.10 </t>
  </si>
  <si>
    <t>240 ลบ.ม. พร้อมเกรดปรับแต่งตลอด</t>
  </si>
  <si>
    <t xml:space="preserve"> - เปลี่ยนท่อระบายน้ำคอนกรีต </t>
  </si>
  <si>
    <t>ขนาด ศก. 0.40X1.00 เมตร 1 จุด</t>
  </si>
  <si>
    <t>จำนวน 2 ท่อน (พร้อมป้ายโครงการ</t>
  </si>
  <si>
    <t>ตามแบบกำหนด จำนวน 1 ป้าย)</t>
  </si>
  <si>
    <t>ก่อสร้างถนน คสล. บ้านป่าโมงน้อย</t>
  </si>
  <si>
    <t>ตำบลป่าโมง  หมู่ที่ 3 ซอยร่องแดง</t>
  </si>
  <si>
    <t>ตอนล่าง</t>
  </si>
  <si>
    <t>ก่อสร้างถนน คสล. ขนาดผิวจราจร</t>
  </si>
  <si>
    <t xml:space="preserve">กว้าง 3.00 เมตร ยาว 160 เมตร </t>
  </si>
  <si>
    <t>หนา 0.15 เมตร หรือมีพื้นที่ไม่น้อย</t>
  </si>
  <si>
    <t>กว่า 480 ตร.ม. โดยใช้คอนกรีตผสม</t>
  </si>
  <si>
    <t>เสร็จกำลังอัดประลัย 240กก./ตร.ซม.</t>
  </si>
  <si>
    <t>ตาม มอก.213-2552. ไหล่ทางลูกรัง</t>
  </si>
  <si>
    <t>กว้างข้างละ  0.50 เมตร หรือตาม</t>
  </si>
  <si>
    <t>สภาพถนน รายละเอียดตามแบบ</t>
  </si>
  <si>
    <t>อบต.ป่าโมง (พร้อมป้ายโครงการตาม</t>
  </si>
  <si>
    <t>แบบกำหนด จำนวน 1 ป้าย)</t>
  </si>
  <si>
    <t>ก่อสร้างรางระบายน้ำรูปตัวยูพร้อม</t>
  </si>
  <si>
    <t>ฝาปิด บ้านป่าหวาย ตำบลป่าโมง</t>
  </si>
  <si>
    <t>จากถนนหมายเลข 24 - บ้านนาย</t>
  </si>
  <si>
    <t>สมศักดิ์  ชินป่า  หมู่ที่ 4</t>
  </si>
  <si>
    <t>ก่อสร้างรางระบายน้ำรูปตัวยูพร้อมฝา</t>
  </si>
  <si>
    <t xml:space="preserve">ปิด จากถนนหมายเลข 24 - บ้าน </t>
  </si>
  <si>
    <t xml:space="preserve">นายสมศักดิ์  ชินป่า  ขนาดภายใน </t>
  </si>
  <si>
    <t>0.30X0.30 เมตร  ยาว 162 เมตร</t>
  </si>
  <si>
    <t>รายละเอียดตามแบบ อบต.ป่าโมง</t>
  </si>
  <si>
    <t>พร้อมป้ายโครงการตามแบบกำหนด</t>
  </si>
  <si>
    <t>จำนวน 1 ป้าย</t>
  </si>
  <si>
    <t>หมู่ที่ 3</t>
  </si>
  <si>
    <t>หมู่ที่ 4</t>
  </si>
  <si>
    <t>ก่อสร้างถนน คสล. บ้านคำกลาง</t>
  </si>
  <si>
    <t>ตำบลป่าโมง  เส้นอนามัย  หมู่ที่ 5</t>
  </si>
  <si>
    <t>ก่อสร้างถนน คสล. เส้นอนามัย ขนาด</t>
  </si>
  <si>
    <t xml:space="preserve">ผิวจราจรกว้าง 4.00 เมตร ยาว </t>
  </si>
  <si>
    <t>161.50 เมตร หนา 0.15 เมตร หรือ</t>
  </si>
  <si>
    <t>มีพื้นที่ไม่น้อยกว่า 646 ตร.ม. โดยใช้</t>
  </si>
  <si>
    <t xml:space="preserve">คอนกรีตผสมเสร็จกำลังอัดประลัย </t>
  </si>
  <si>
    <t>240 กก./ตร.ซม. ตาม มอก.213 -</t>
  </si>
  <si>
    <t>2552. ไหล่ทางลูกรังกว้างข้างละ</t>
  </si>
  <si>
    <t>0.50 เมตร หรือตามสภาพถนน ราย</t>
  </si>
  <si>
    <t>ละเอียดตามแบบ อบต.ป่าโมง (พร้อม</t>
  </si>
  <si>
    <t>ป้ายโครงการตามแบบกำหนด จำนวน</t>
  </si>
  <si>
    <t>1 ป้าย)</t>
  </si>
  <si>
    <t>หมู่ที่ 5</t>
  </si>
  <si>
    <t>ก่อสร้างท่อเหลี่ยมบ้านคำกลาง</t>
  </si>
  <si>
    <t>ตำบลป่าโมง  (ร่องมันเหลือง)</t>
  </si>
  <si>
    <t>ก่อสร้างท่อเหลี่ยมร่องมันเหลือง ขนาด</t>
  </si>
  <si>
    <t>1.80X1.80 เมตร ยาว 7.20 เมตร</t>
  </si>
  <si>
    <t>(2 ช่อง) รายละเอียดตามแบบกรมทาง</t>
  </si>
  <si>
    <t>หลวงชนบท (พร้อมป้ายโครงการตาม</t>
  </si>
  <si>
    <t>ก่อสร้างถนน คสล. บ้านโนนค้อ</t>
  </si>
  <si>
    <t xml:space="preserve">ตำบลป่าโมง (สายบ้านโนนค้อ - </t>
  </si>
  <si>
    <t>ศพด.หนองผอุง)  หมู่ที่ 6</t>
  </si>
  <si>
    <t>ก่อสร้างถนน คสล. สายบ้านโนนค้อ</t>
  </si>
  <si>
    <t>ถึง ศพด.หนองผอุง ขนาดผิวจราจร</t>
  </si>
  <si>
    <t>กว้าง 4.00 เมตร ยาว 175 เมตร</t>
  </si>
  <si>
    <t>กว่า 700 ตร.ม. โดยใช้คอนกรีตผสม</t>
  </si>
  <si>
    <t xml:space="preserve">เสร็จกำลังอัดประลัย 240กก./ตร.ซม. </t>
  </si>
  <si>
    <t>กว้าง 0.50 เมตร หรือตามสภาพถนน</t>
  </si>
  <si>
    <t>(พร้อมป้ายโครงการตามแบบกำหนด</t>
  </si>
  <si>
    <t>จำนวน 1 ป้าย)</t>
  </si>
  <si>
    <t>หมู่ที่ 6</t>
  </si>
  <si>
    <t>ก่อสร้างถนน คสล. บ้านหนองย่ำ</t>
  </si>
  <si>
    <t>เต่า ตำบลป่าโมง  หมู่ที่ 7</t>
  </si>
  <si>
    <t>สำนักสงฆ์ ขนาดผิวจราจรกว้าง 4.00</t>
  </si>
  <si>
    <t>เมตร ยาว 60.00 เมตร หนา 0.15</t>
  </si>
  <si>
    <t>เมตร หรือมีพื้นที่ไม่น้อยกว่า240ตร.ม.</t>
  </si>
  <si>
    <t>หมู่ที่ 7</t>
  </si>
  <si>
    <t>213-2552. ไหล่ทางลูกรังกว้างข้าง</t>
  </si>
  <si>
    <t>ละ 0.50 เมตร หรือตามสภาพถนน</t>
  </si>
  <si>
    <t>ตำบลสระสมิง ขนาดผิวจราจรกว้าง</t>
  </si>
  <si>
    <t>3.50 เมตร ยาง 50.00 เมตร หนา</t>
  </si>
  <si>
    <t>0.15 เมตร หรือมีพื้นที่ไม่น้อยกว่า</t>
  </si>
  <si>
    <t xml:space="preserve">175 ตร.ม. โดยใช้คอนกรีตผสมเสร็จ </t>
  </si>
  <si>
    <t>กำลังอัดประลัย 240 กก./ตร.ซม.</t>
  </si>
  <si>
    <t>กว้างข้างละ 0.50 เมตร หรือตาม</t>
  </si>
  <si>
    <t>สภาพถนน</t>
  </si>
  <si>
    <t>นายประศาสตร์ ขนาดผิวจราจรกว้าง</t>
  </si>
  <si>
    <t>4.00 เมตร ยาว 71.00 เมตร หนา</t>
  </si>
  <si>
    <t>284 ตร.ม. โดยใช้คอนกรีตผสมเสร็จ</t>
  </si>
  <si>
    <t>สภาพถนน  รายละเอียดตามแบบ</t>
  </si>
  <si>
    <r>
      <rPr>
        <u/>
        <sz val="16"/>
        <color theme="1"/>
        <rFont val="TH SarabunIT๙"/>
        <family val="2"/>
      </rPr>
      <t>สายที่ 1</t>
    </r>
    <r>
      <rPr>
        <sz val="16"/>
        <color theme="1"/>
        <rFont val="TH SarabunIT๙"/>
        <family val="2"/>
      </rPr>
      <t xml:space="preserve"> จากบ้านหนองย่ำเต่า - </t>
    </r>
  </si>
  <si>
    <r>
      <rPr>
        <u/>
        <sz val="16"/>
        <color theme="1"/>
        <rFont val="TH SarabunIT๙"/>
        <family val="2"/>
      </rPr>
      <t>สายที่ 2</t>
    </r>
    <r>
      <rPr>
        <sz val="16"/>
        <color theme="1"/>
        <rFont val="TH SarabunIT๙"/>
        <family val="2"/>
      </rPr>
      <t xml:space="preserve"> เส้นหมู่ที่ 7 - บ้านโนนยาง</t>
    </r>
  </si>
  <si>
    <r>
      <rPr>
        <u/>
        <sz val="16"/>
        <color theme="1"/>
        <rFont val="TH SarabunIT๙"/>
        <family val="2"/>
      </rPr>
      <t>สายที่ 3</t>
    </r>
    <r>
      <rPr>
        <sz val="16"/>
        <color theme="1"/>
        <rFont val="TH SarabunIT๙"/>
        <family val="2"/>
      </rPr>
      <t xml:space="preserve"> จากบ้านนายรุ่งศักดิ์ - นา</t>
    </r>
  </si>
  <si>
    <t>ก่อสร้างถนน คสล. บ้านดอนพยอม</t>
  </si>
  <si>
    <t>ตำบลป่าโมง (จากบ้านดอนพยอม -</t>
  </si>
  <si>
    <t>บ้านคำกลาง)  หมู่ที่ 8</t>
  </si>
  <si>
    <t>ก่อสร้างถนนคสล. จากบ้านดอนพยอม</t>
  </si>
  <si>
    <t>ถึง บ้านคำกลาง ขนาดผิวจราจรกว้าง</t>
  </si>
  <si>
    <t xml:space="preserve">4.00 เมตร ยาง 175 เมตร หนา </t>
  </si>
  <si>
    <t>700 ตร.ม. โดยใช้คอนกรีตผสมเสร็จ</t>
  </si>
  <si>
    <t>กำลังอัดประลัย 240 กก./ตร.ม. ตาม</t>
  </si>
  <si>
    <t>มอก.213-2552. ไหล่ทางลูกรังกว้าง</t>
  </si>
  <si>
    <t>หมู่ที่ 8</t>
  </si>
  <si>
    <t>ฝาปิด บ้านป่าโมง ตำบลป่าโมง</t>
  </si>
  <si>
    <t>หมู่ที่ 10</t>
  </si>
  <si>
    <t>ฝาปิด บ้านป่าโมง หมู่ที่ 10 ขนาด</t>
  </si>
  <si>
    <t>ภายใน 0.30X0.30 เมตร ยาว 167</t>
  </si>
  <si>
    <t>เมตร รายละเอียดตามแบบ อบต.</t>
  </si>
  <si>
    <t>ก่อสร้างท่อเหลี่ยมคอนกรีตร่องดอน</t>
  </si>
  <si>
    <t>พยอม หมู่ที่ 8</t>
  </si>
  <si>
    <t>พยอม ขนาดกว้าง 2.10X1.8 เมตร</t>
  </si>
  <si>
    <t>ยาว 7.20 เมตร ตามแบบมาตรฐาน</t>
  </si>
  <si>
    <t>ท่อลอดเหลี่ยม คสล. (กรมทางหลวง</t>
  </si>
  <si>
    <t>ชนบท) (พร้อมป้ายโครงการ จำนวน</t>
  </si>
  <si>
    <t>2.  ยุทธศาสตร์ด้านการพัฒนาคุณภาพชีวิตและสังคม</t>
  </si>
  <si>
    <t xml:space="preserve">    2.3  แนวทางการพัฒนา การรักษาความปลอดภัยในชีวิตและทรัพย์สิน</t>
  </si>
  <si>
    <t>ภัยพิบัติ</t>
  </si>
  <si>
    <t>ฝึกอบรมชุดปฏิบัติการจิตอาสา</t>
  </si>
  <si>
    <t xml:space="preserve"> - ผู้เข้ารับการอบรม จำนวน 50 คน</t>
  </si>
  <si>
    <t xml:space="preserve"> - ตามโครงการ</t>
  </si>
  <si>
    <t>สำนักปลัด</t>
  </si>
  <si>
    <t>กรมทหารพราน</t>
  </si>
  <si>
    <t>ที่ 23 (2)</t>
  </si>
  <si>
    <t xml:space="preserve"> - 5 -</t>
  </si>
  <si>
    <t xml:space="preserve"> - 6 -</t>
  </si>
  <si>
    <t xml:space="preserve"> - 7 -</t>
  </si>
  <si>
    <t xml:space="preserve"> - 8 -</t>
  </si>
  <si>
    <t xml:space="preserve"> - 9 -</t>
  </si>
  <si>
    <t xml:space="preserve"> - 10 -</t>
  </si>
  <si>
    <t xml:space="preserve"> - 11 -</t>
  </si>
  <si>
    <t xml:space="preserve"> - 12 -</t>
  </si>
  <si>
    <t>6.  ยุทธศาสตร์การพัฒนาด้านการเมืองและการบริหารจัดการ</t>
  </si>
  <si>
    <r>
      <t xml:space="preserve"> </t>
    </r>
    <r>
      <rPr>
        <sz val="16"/>
        <color theme="1"/>
        <rFont val="TH SarabunIT๙"/>
        <family val="2"/>
      </rPr>
      <t xml:space="preserve">  6.3  แนวทางการพัฒนา  บุคลากรให้มีประสิทธิภาพและการใช้เทคโนโลยีที่ทันสมัยในการดำเนินงาน</t>
    </r>
  </si>
  <si>
    <t>จัดซื้อเครื่องถ่ายเอกสาร</t>
  </si>
  <si>
    <t>ดำเนินการจัดซื้อเครื่องถ่ายเอกสาร</t>
  </si>
  <si>
    <t>ระบบดิจิตอล (ขาว - ดำ) ความเร็ว</t>
  </si>
  <si>
    <t>30 แผ่นต่อนาที จำนวน 1 เครื่อง ๆ</t>
  </si>
  <si>
    <t>ละ 120,000 บาท</t>
  </si>
  <si>
    <t>นอกสถานที่</t>
  </si>
  <si>
    <t>อบต.ป่าโมง</t>
  </si>
  <si>
    <t>(สำนักงานปลัด)</t>
  </si>
  <si>
    <t>จัดซื้อเครื่องพิมพ์เลเซอร์ หรือ LED</t>
  </si>
  <si>
    <t>ขาวดำ</t>
  </si>
  <si>
    <t>ดำเนินการจัดซื้อเครื่องพิมพ์เลเซอร์</t>
  </si>
  <si>
    <t>หรือ LED ขาวดำ มีความละเอียดใน</t>
  </si>
  <si>
    <t>การพิมพ์ไม่น้อยกว่า 600X600 dpi</t>
  </si>
  <si>
    <t>มีความเร็วในการพิมพ์สำหรับกระดาษ</t>
  </si>
  <si>
    <t xml:space="preserve">A4 ไม่น้อยกว่า 18 หน้าต่อนาที </t>
  </si>
  <si>
    <t>(ppm) มีถาดใส่กระดาษได้ไม่น้อยกว่า</t>
  </si>
  <si>
    <t>150 แผ่น จำนวน 1 เครื่อง ๆ ละ</t>
  </si>
  <si>
    <t>2,600 บาท</t>
  </si>
  <si>
    <t>สำนักงานปลัด</t>
  </si>
  <si>
    <t xml:space="preserve"> - 13 -</t>
  </si>
  <si>
    <t>รวม</t>
  </si>
  <si>
    <t>รวมทั้งสิ้น</t>
  </si>
  <si>
    <t xml:space="preserve">    1.5  แนวทางการพัฒนา  ก่อสร้าง  ปรับปรุง  บำรุงรักษาถนน  สะพาน  และท่อระบายน้ำ</t>
  </si>
  <si>
    <t>แผนการดำเนินงาน  ประจำปีงบประมาณ พ.ศ. 2564</t>
  </si>
  <si>
    <t>พ.ศ. 2564</t>
  </si>
  <si>
    <t>ตำบลป่าโมง</t>
  </si>
  <si>
    <t>ป่าโมง</t>
  </si>
  <si>
    <t>กองการศึกษาฯ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</si>
  <si>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</si>
  <si>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</si>
  <si>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</si>
  <si>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ของคนในชาติ</t>
  </si>
  <si>
    <t>อำเภอเดชอุดม</t>
  </si>
  <si>
    <t>เดชอุดม</t>
  </si>
  <si>
    <t>โครงการปลูกจิตสำนึกอนุรักษ์</t>
  </si>
  <si>
    <t>4.  ยุทธศาสตร์การพัฒนาด้านเศรษฐกิจ</t>
  </si>
  <si>
    <t>อนุรักษ์วัฒนธรรมภูมิปัญญาท้องถิ่น</t>
  </si>
  <si>
    <t xml:space="preserve">โครงการอุบลเมืองสะอาด </t>
  </si>
  <si>
    <t>จังหวัดอุบลราชธานี</t>
  </si>
  <si>
    <t>โครงการก่อสร้างถนนคอนกรีต</t>
  </si>
  <si>
    <t>กองการศึกษา</t>
  </si>
  <si>
    <t>โครงการจัดงานวันเด็ก</t>
  </si>
  <si>
    <t>หรือตามโครงการ</t>
  </si>
  <si>
    <t>พ.ศ. 2566</t>
  </si>
  <si>
    <t xml:space="preserve">                                                                                        บัญชีสรุปจำนวนโครงการพัฒนาท้องถิ่น  กิจกรรมและงบประมาณ</t>
  </si>
  <si>
    <t xml:space="preserve">                                                                                          แผนการดำเนินงาน  ประจำปีงบประมาณ พ.ศ. 2567</t>
  </si>
  <si>
    <t xml:space="preserve">                                                                                    องค์การบริหารส่วนตำบลป่าโมง  อำเภอเดชอุดม  จังหวัดอุบลราชธานี</t>
  </si>
  <si>
    <t>กลยุทธ์</t>
  </si>
  <si>
    <t>แผนงาน</t>
  </si>
  <si>
    <t>1.  ยุทธศาสตร์การพัฒนา</t>
  </si>
  <si>
    <t>ด้านโครงสร้างพื้นฐาน</t>
  </si>
  <si>
    <t xml:space="preserve">1)ก่อสร้าง  ต่อเติม  ปรับปรุง </t>
  </si>
  <si>
    <t>บำรุงรักษา  ระบบประปาหมู่บ้าน</t>
  </si>
  <si>
    <t>2.  ยุทธศาสตร์การพัฒนา</t>
  </si>
  <si>
    <t>ด้านคุณภาพชีวิตและสังคม</t>
  </si>
  <si>
    <t>1)ส่งเสริมสุขภาพของประชาชน</t>
  </si>
  <si>
    <t>1)แผนงานสาธารณสุข</t>
  </si>
  <si>
    <t>2)แผนงานสังคมสงเคราะห์</t>
  </si>
  <si>
    <t>และทรัพย์สิน</t>
  </si>
  <si>
    <t>1)แผนงานการรักษาความสงบ</t>
  </si>
  <si>
    <t>ภายใน</t>
  </si>
  <si>
    <t>3)แผนงานงบกลาง</t>
  </si>
  <si>
    <t>4)แผนงานสร้างความเข้มแข็งของชุมชน</t>
  </si>
  <si>
    <t>5)แผนงานบริหารงานทั่วไป</t>
  </si>
  <si>
    <t>3.  ยุทธศาสตร์การพัฒนา</t>
  </si>
  <si>
    <t>1)บริหารจัดการขยะและสิ่งปฏิกูล</t>
  </si>
  <si>
    <t>2)ส่งเสริมกิจกรรมอนุรักษ์ทรัพยากร</t>
  </si>
  <si>
    <t>ธรรมชาติละสิ่งแวดล้อม</t>
  </si>
  <si>
    <t>1)แผนงานเคหะและชุมชน</t>
  </si>
  <si>
    <t>2)แผนงานการเกษตร</t>
  </si>
  <si>
    <t xml:space="preserve"> -4-</t>
  </si>
  <si>
    <t>4.  ยุทธศาสตร์การพัฒนา</t>
  </si>
  <si>
    <t>ด้านเศรษฐกิจ</t>
  </si>
  <si>
    <t>1)ส่งเสริมสนับสนุนกิจกรรมการลดรายจ่าย</t>
  </si>
  <si>
    <t>2)ส่งเสริมสนับสนุนกิจกรรมการเพิ่มรายได้</t>
  </si>
  <si>
    <t>3)ส่งเสริมสนับสนุนพัฒนาแนวเศรษฐกิจพอเพียง</t>
  </si>
  <si>
    <t>5.  ยุทธศาสตร์การพัฒนา</t>
  </si>
  <si>
    <t xml:space="preserve">ด้านการศึกษา  ศาสนา </t>
  </si>
  <si>
    <t>ประเพณีวัฒนธรรม</t>
  </si>
  <si>
    <t>1)บริหารจัดการการศึกษา</t>
  </si>
  <si>
    <t>2)ส่งเสริมสนับสนุนการศึกษาทั้งใน</t>
  </si>
  <si>
    <t>และนอกระบบ</t>
  </si>
  <si>
    <t>1)แผนงานการศึกษา</t>
  </si>
  <si>
    <t>2)แผนงานการศาสนาวัฒนธรรมและนันทนาการ</t>
  </si>
  <si>
    <t>3)แผนงานอุตสาหกรรมและการโยธา</t>
  </si>
  <si>
    <t>1)แผนงานอุตสาหกรรมและการโยธา</t>
  </si>
  <si>
    <t>1)แผนงานการศาสนาวัฒนธรรมและนันทนาการ</t>
  </si>
  <si>
    <t>2)ส่งเสริมการจัดสวัสดิการและนันทนาการ</t>
  </si>
  <si>
    <t>6.  ยุทธศาสตร์การพัฒนา</t>
  </si>
  <si>
    <t>ด้านการเมืองและ</t>
  </si>
  <si>
    <t>การบริหารจัดการ</t>
  </si>
  <si>
    <t>1)การพัฒนาการเมืองและบริหารจัดการ</t>
  </si>
  <si>
    <t>2)การพัฒนาบุคลากรให้มีประสิทธิภาพและ</t>
  </si>
  <si>
    <t>การใช้เทคโนโลยีที่ทันสมัยในการดำเนินงาน</t>
  </si>
  <si>
    <t>3)ส่เงสริมระบบป้องกันและบรรเทาสาธารณภัย</t>
  </si>
  <si>
    <t>1)แผนงานสร้างความเข้มแข็งของชุมชน</t>
  </si>
  <si>
    <t>2)แผนงานงบกลาง</t>
  </si>
  <si>
    <t>3)แผนงานบริหารงานทั่วไป</t>
  </si>
  <si>
    <t>4)แผนงานเคหะและชุมชน</t>
  </si>
  <si>
    <t xml:space="preserve"> -5-</t>
  </si>
  <si>
    <t>2)แผนงานเคหะและชุมชน</t>
  </si>
  <si>
    <t>3)แผนงานการเกษตร</t>
  </si>
  <si>
    <t xml:space="preserve">ค่าชดเชยสัญญาแบบปรับราคาได้ </t>
  </si>
  <si>
    <t>(ค่า K) ค่าก่อสร้างสิ่งสาธารณูปโภค</t>
  </si>
  <si>
    <t>และสิ่งสาธารณูปการ</t>
  </si>
  <si>
    <t>ค่าชดเชยงานก่อสร้างตาม</t>
  </si>
  <si>
    <t>สัญญาแบบปรับราคาได้ (ค่า K)</t>
  </si>
  <si>
    <t>พ.ศ. 2567</t>
  </si>
  <si>
    <t>โครงการปรับปรุงภูมิทัศน์บริเวณ</t>
  </si>
  <si>
    <t>ที่ทำการ อบต.ป่าโมง  อำเภอเดชอุดม</t>
  </si>
  <si>
    <t>3)การรักษาความปลอดภัยในชีวิต</t>
  </si>
  <si>
    <t>ทรัพยากรธรรมชาติและ</t>
  </si>
  <si>
    <t>สิ่งแวดล้อม</t>
  </si>
  <si>
    <t>รวมจำนวน  15  โครงการ</t>
  </si>
  <si>
    <t>กำหนด  จำนวน  1  ป้าย)</t>
  </si>
  <si>
    <t>(พร้อมป้ายโครงการตามแบบ</t>
  </si>
  <si>
    <t xml:space="preserve">ตามแบบ อบต.ป่าโมง  </t>
  </si>
  <si>
    <t>หรือตามสภาพถนน รายละเอียด</t>
  </si>
  <si>
    <t>ลูกรังกว้างข้างละ 0.50 เมตร</t>
  </si>
  <si>
    <t>มอก.213 – 2560 ไหล่ทาง</t>
  </si>
  <si>
    <t xml:space="preserve">240 กก. / ตร.ซม. ตาม </t>
  </si>
  <si>
    <t>ไม่น้อยกว่า  240  ตร.ม โดยใช้</t>
  </si>
  <si>
    <t>หนา 0.15  เมตรหรือมีพื้นที่</t>
  </si>
  <si>
    <t>กว้าง 4.00 เมตร ยาว 60 เมตร</t>
  </si>
  <si>
    <t>ตำบลป่าโมง  ขนาดผิวจราจร</t>
  </si>
  <si>
    <t>(ซอยต้นเชือก)</t>
  </si>
  <si>
    <t xml:space="preserve">บ้านป่าโมง  หมู่ที่ 10 </t>
  </si>
  <si>
    <t>เสริมเหล็ก บ้านป่าโมง หมู่ที่ 10</t>
  </si>
  <si>
    <t>หมู่ที่  10</t>
  </si>
  <si>
    <t>ก่อสร้างถนนคอนกรีตเสริมเหล็ก</t>
  </si>
  <si>
    <t>1.1) แผนงานอุตสาหกรรมและการโยธา (ต่อ)</t>
  </si>
  <si>
    <t xml:space="preserve">Ø 2 นิ้ว ยาว  169  เมตร </t>
  </si>
  <si>
    <t xml:space="preserve">โดยวางท่อ พีวีซี ชั้น 8.5  </t>
  </si>
  <si>
    <t>อุบลราชธานี  (ซอยประปา)</t>
  </si>
  <si>
    <t>อำเภอเดชอุดม  จังหวัด</t>
  </si>
  <si>
    <t>จังหวัดอุบลราชธานี  (ซอยประปา)</t>
  </si>
  <si>
    <t>หมู่ที่ 10  ตำบลป่าโมง</t>
  </si>
  <si>
    <t>หมู่ที่ 10 ตำบลป่าโมง อำเภอเดชอุดม</t>
  </si>
  <si>
    <t xml:space="preserve">ขยายเขตประปาบ้านป่าโมง </t>
  </si>
  <si>
    <t>โครงการขยายเขตประปาบ้านป่าโมง</t>
  </si>
  <si>
    <t>ตามแบบกำหนด  จำนวน  1  ป้าย)</t>
  </si>
  <si>
    <t>ป่าโมง (พร้อมป้ายโครงการ</t>
  </si>
  <si>
    <t>รายละเอียดตามแบบ อบต.</t>
  </si>
  <si>
    <t xml:space="preserve">จังหวัดอุบลราชธานี  </t>
  </si>
  <si>
    <t>อำเภอเดชอุดม  จังหวัดอุบลราชธานี</t>
  </si>
  <si>
    <t xml:space="preserve">ตำบลป่าโมง อำเภอเดชอุดม  </t>
  </si>
  <si>
    <t xml:space="preserve">หมู่ที่ 10   ตำบลป่าโมง </t>
  </si>
  <si>
    <t xml:space="preserve">บ้านป่าโมง  หมู่ที่ 10   </t>
  </si>
  <si>
    <t xml:space="preserve">ศาลาประชาคม  บ้านป่าโมง  </t>
  </si>
  <si>
    <t>และรั้วคอนกรีตศาลาประชาคม</t>
  </si>
  <si>
    <t>ศาลาประชาคมและรั้วคอนกรีต</t>
  </si>
  <si>
    <t>ปรับปรุงต่อเติมศาลาประชาคม</t>
  </si>
  <si>
    <t>โครงการปรับปรุงต่อเติม</t>
  </si>
  <si>
    <t xml:space="preserve">ตามแบบ อบต.ป่าโมง </t>
  </si>
  <si>
    <t>จังหวัดอุบลราชธานีรายละเอียด</t>
  </si>
  <si>
    <t xml:space="preserve">บ้านหนองผอุง  หมู่ที่ 9   </t>
  </si>
  <si>
    <t>บ้านหนองผอุง  หมู่ที่ 9  ตำบลป่าโมง</t>
  </si>
  <si>
    <t>หมู่ที่  9</t>
  </si>
  <si>
    <t xml:space="preserve">ก่อสร้างศาลาประชาคม </t>
  </si>
  <si>
    <t xml:space="preserve">โครงการก่อสร้างศาลาประชาคม </t>
  </si>
  <si>
    <t>งการตามแบบกำหนด  จำนวน  1  ป้าย)</t>
  </si>
  <si>
    <t>ตามแบบ อบต.ป่าโมง  (พร้อมป้ายโคร</t>
  </si>
  <si>
    <t>ไม่น้อยกว่า  500  ตร.ม โดยใช้</t>
  </si>
  <si>
    <t>กว้าง 4.00 เมตร ยาว 125 เมตร</t>
  </si>
  <si>
    <t>(บ้านดอนพยอม-โนนค้อ)</t>
  </si>
  <si>
    <t xml:space="preserve">(บ้านดอนพยอม - โนนค้อ) </t>
  </si>
  <si>
    <t xml:space="preserve">บ้านดอนพยอม หมู่ที่ 8 </t>
  </si>
  <si>
    <t>เสริมเหล็ก บ้านดอนพยอม หมู่ที่ 8</t>
  </si>
  <si>
    <t>หมู่ที่  8</t>
  </si>
  <si>
    <t xml:space="preserve"> ยาว 125 เมตร หนา 0.15  เมตรหรือมีพื้นที่</t>
  </si>
  <si>
    <t>ตำบลป่าโมง  ขนาดผิวจราจร กว้าง 4.00 เมตร</t>
  </si>
  <si>
    <t xml:space="preserve"> (ซอยมิซาว่า) ตำบลป่าโมง</t>
  </si>
  <si>
    <t>บ้านหนองย่ำเต่า หมู่ที่ 7 ซอยมิยาซาว่า</t>
  </si>
  <si>
    <t>เสริมเหล็ก บ้านหนองย่ำเต่า หมู่ที่ 7</t>
  </si>
  <si>
    <t>หมู่ที่  7</t>
  </si>
  <si>
    <t xml:space="preserve"> – ศพด.หนองผอุง) </t>
  </si>
  <si>
    <t xml:space="preserve">(บ้านโนนค้อ – ศพด.หนองผอุง) </t>
  </si>
  <si>
    <t>บ้านโนนค้อ หมู่ที่ 6(บ้านโนนค้อ</t>
  </si>
  <si>
    <t xml:space="preserve">เสริมเหล็ก บ้านโนนค้อ หมู่ที่ 6 </t>
  </si>
  <si>
    <t>หมู่ที่  6</t>
  </si>
  <si>
    <t xml:space="preserve">  แบบกำหนด จำนวน  1  ป้าย)</t>
  </si>
  <si>
    <t>ตารางเมตร (พร้อมป้ายโครงการตาม</t>
  </si>
  <si>
    <t xml:space="preserve">หรือมีพื้นที่ไม่น้อยกว่า  936  </t>
  </si>
  <si>
    <t>ยาว 234 เมตร หนา 0.04 เมตร</t>
  </si>
  <si>
    <t>ขนาดผิวจราจรกว้าง 4.00 เมตร</t>
  </si>
  <si>
    <t xml:space="preserve">ตำบลป่าโมง  อำเภอเดชอุดม </t>
  </si>
  <si>
    <t xml:space="preserve">บ้านป่าโมงน้อย หมู่ที่ 3   </t>
  </si>
  <si>
    <t>บ้านคำกลาง  หมู่ที่ 5-</t>
  </si>
  <si>
    <t xml:space="preserve"> - บ้านป่าโมงน้อย หมู่ที่ 3   </t>
  </si>
  <si>
    <t xml:space="preserve">คอนกรีต (เสริมผิวจราจร) </t>
  </si>
  <si>
    <t>(เสริมผิวจราจร) บ้านคำกลาง หมู่ที่ 5</t>
  </si>
  <si>
    <t>คอนกรีตด้วยแอสฟัลท์ติก</t>
  </si>
  <si>
    <t xml:space="preserve">คอนกรีตด้วยแอสฟัลท์ติกคอนกรีต </t>
  </si>
  <si>
    <t>หมู่ที่  5</t>
  </si>
  <si>
    <t>ปรับปรุงซ่อมแซมถนน</t>
  </si>
  <si>
    <t>โครงการปรับปรุงซ่อมแซมถนน</t>
  </si>
  <si>
    <t>แบบกำหนด  จำนวน  1  ป้าย)</t>
  </si>
  <si>
    <t>(พร้อมป้ายโครงการตาม</t>
  </si>
  <si>
    <t xml:space="preserve">รายละเอียดตามแบบ อบต.ป่าโมง  </t>
  </si>
  <si>
    <t xml:space="preserve">เมตรหรือตามสภาพถนน </t>
  </si>
  <si>
    <t xml:space="preserve">ไหล่ทางลูกรังกว้างข้างละ  0.50  </t>
  </si>
  <si>
    <t xml:space="preserve">ตร.ซม. ตาม มอก.213 – 2560 </t>
  </si>
  <si>
    <t xml:space="preserve">กำลังอัดประลัย 240 กก. / </t>
  </si>
  <si>
    <t>ตร.ม โดยใช้คอนกรีตผสมเสร็จ</t>
  </si>
  <si>
    <t xml:space="preserve">หรือมีพื้นที่ไม่น้อยกว่า  500  </t>
  </si>
  <si>
    <t>ยาว 100 เมตร หนา 0.15 เมตร</t>
  </si>
  <si>
    <t xml:space="preserve">ขนาดผิวจราจรกว้าง 5.00 เมตร </t>
  </si>
  <si>
    <t>(สายโนนม่วง) ตำบลป่าโมง</t>
  </si>
  <si>
    <t xml:space="preserve"> (สายโนนม่วง) ตำบลป่าโมง</t>
  </si>
  <si>
    <t xml:space="preserve">บ้านป่าหวาย หมู่ที่ 4 </t>
  </si>
  <si>
    <t>เสริมเหล็ก บ้านป่าหวาย หมู่ที่ 4</t>
  </si>
  <si>
    <t>หมู่ที่  4</t>
  </si>
  <si>
    <t>จำนวน  1  ป้าย)</t>
  </si>
  <si>
    <t xml:space="preserve">โครงการตามแบบกำหนด  </t>
  </si>
  <si>
    <t>แปลน อบต.ป่าโมง (พร้อมป้าย</t>
  </si>
  <si>
    <t>รายละเอียดตามแบบ</t>
  </si>
  <si>
    <t xml:space="preserve">หมู่ที่ 3  ตำบลป่าโมง </t>
  </si>
  <si>
    <t>ขนาด  4  ลบ.ม. บ้านป่าโมงน้อย</t>
  </si>
  <si>
    <t xml:space="preserve">ขนาด  4  ลบ.ม. บ้านป่าโมงน้อย  </t>
  </si>
  <si>
    <t>หมู่ที่  3</t>
  </si>
  <si>
    <t xml:space="preserve">ก่อสร้างประปาหมู่บ้าน </t>
  </si>
  <si>
    <t xml:space="preserve">โครงการก่อสร้างประปาหมู่บ้าน </t>
  </si>
  <si>
    <t>แบบกำหนด  จำนวน  1  ป้าย</t>
  </si>
  <si>
    <t>พร้อมป้ายโครงการตาม</t>
  </si>
  <si>
    <t xml:space="preserve">ละเอียดตามแบบ อบต.ป่าโมง) </t>
  </si>
  <si>
    <t>เมตร  จำนวน 7 ท่อน (ราย</t>
  </si>
  <si>
    <t xml:space="preserve">คสล. ขนาด Ø 0.30 x 1.00 </t>
  </si>
  <si>
    <t xml:space="preserve">เมตร และวางท่อระบายน้ำ </t>
  </si>
  <si>
    <t xml:space="preserve">(ลึกเฉลี่ย 0.30 เมตร) ยาว 97 </t>
  </si>
  <si>
    <t xml:space="preserve">0.30 X 0.30  เมตร </t>
  </si>
  <si>
    <t xml:space="preserve">ตำบลป่าโมง ขนาดภายใน </t>
  </si>
  <si>
    <t xml:space="preserve"> – บ้านนางหนูพร พันธ์ประสงค์)  </t>
  </si>
  <si>
    <t xml:space="preserve">บ้านนางหนูพร    พันธ์ประสงค์)  </t>
  </si>
  <si>
    <t xml:space="preserve">หมู่ที่ 2 (เส้นบ้านนางวรรณี  บัวใหญ่ </t>
  </si>
  <si>
    <t xml:space="preserve"> (เส้นบ้านนางวรรณี   บัวใหญ่ – </t>
  </si>
  <si>
    <t xml:space="preserve">พร้อมฝาปิดบ้านป่าโมงใหญ่ </t>
  </si>
  <si>
    <t xml:space="preserve">พร้อมฝาปิดบ้านป่าโมงใหญ่ หมู่ที่ 2  </t>
  </si>
  <si>
    <t>หมู่ที่  2</t>
  </si>
  <si>
    <t>ก่อสร้างรางระบายน้ำรูปตัวยู</t>
  </si>
  <si>
    <t>โครงการก่อสร้างรางระบายน้ำรูปตัวยู</t>
  </si>
  <si>
    <t xml:space="preserve"> จำนวน  1  ป้าย)</t>
  </si>
  <si>
    <t xml:space="preserve"> (พร้อมป้ายโครงการตามแบบกำหนด </t>
  </si>
  <si>
    <t xml:space="preserve"> -บ่อพัก  28  บ่อ</t>
  </si>
  <si>
    <t xml:space="preserve">จำนวน 276 ท่อน </t>
  </si>
  <si>
    <t xml:space="preserve">Ø  0.30 X 1.00 เมตร (มอก.) </t>
  </si>
  <si>
    <t xml:space="preserve"> - ท่อระบายน้ำ คสล.ขนาด </t>
  </si>
  <si>
    <t>ตามรายการดังนี้</t>
  </si>
  <si>
    <t xml:space="preserve">บ้านนาย ไพฑรูย์   ส่งเสริม  )  </t>
  </si>
  <si>
    <t xml:space="preserve">บ้านนายไพฑูรย์    ส่งเสริม  )  </t>
  </si>
  <si>
    <t xml:space="preserve">นายจันทรา   คำประเสริฐ – </t>
  </si>
  <si>
    <t>ป่าโมงใหญ่  หมู่ที่ 1 (จากบ้าน</t>
  </si>
  <si>
    <t>บ้านป่าโมงใหญ่  หมู่ที่ 1 (จากบ้าน</t>
  </si>
  <si>
    <t>หมู่ที่  1</t>
  </si>
  <si>
    <t>วางท่อระบายน้ำ คสล. บ้าน</t>
  </si>
  <si>
    <t xml:space="preserve">โครงการวางท่อระบายน้ำ คสล.   </t>
  </si>
  <si>
    <t>พร้อมป้ายโครงการจำนวน 1  ป้าย</t>
  </si>
  <si>
    <t>กว้าง  6.00 เมตร ยาว 12.00  เมตร</t>
  </si>
  <si>
    <t xml:space="preserve">ปรับปรุงต่อเติมใหม่รวม </t>
  </si>
  <si>
    <t>กว้าง 6.00 เมตร ยาว 6.00  เมตร</t>
  </si>
  <si>
    <t xml:space="preserve">จังหวัดอุบลราชธานี ขนาดเดิม </t>
  </si>
  <si>
    <t xml:space="preserve">อบต.ป่าโมง  อำเภอเดชอุดม  </t>
  </si>
  <si>
    <t xml:space="preserve">ศึกษาศาสนาและวัฒนธรรม </t>
  </si>
  <si>
    <t xml:space="preserve">กองการศึกษาศาสนาและวัฒนธรรม </t>
  </si>
  <si>
    <t>ปรับปรุงต่อเติมอาคารกองการ</t>
  </si>
  <si>
    <t>โครงการปรับปรุงต่อเติมอาคาร</t>
  </si>
  <si>
    <t xml:space="preserve">1,460  ลบ.ม. พร้อมเกรดปรับแต่ง </t>
  </si>
  <si>
    <t xml:space="preserve">ปริมาตรดินถมไม่น้อยกว่า  </t>
  </si>
  <si>
    <t xml:space="preserve">ยาว 51.50 เมตร สูงเฉลี่ย 0.75 เมตร  </t>
  </si>
  <si>
    <t xml:space="preserve">ขนาดกว้าง 27 เมตร </t>
  </si>
  <si>
    <t>จังหวัดอุบลราชธานี โดยถมดิน</t>
  </si>
  <si>
    <t xml:space="preserve">อบต.ป่าโมง  อำเภอเดชอุดม </t>
  </si>
  <si>
    <t>ปรับปรุงภูมิทัศน์บริเวณที่ทำการ</t>
  </si>
  <si>
    <t>1.1.1) แผนงานอุตสาหกรรมและการโยธา</t>
  </si>
  <si>
    <t>1.1)กลยุทธ์ :  แนวทางการพัฒนา  ก่อสร้าง  ปรับปรุง  บำรุงรักษาถนน  สะพาน  และท่อระบายน้ำ</t>
  </si>
  <si>
    <t>2.  ยุทธศาสตร์การการพัฒนาด้านคุณภาพและสังคม</t>
  </si>
  <si>
    <t>2.1) กลยุทธ์ :  ส่งเสริมสุขภาพของประชาชน</t>
  </si>
  <si>
    <t>2.1.1) แผนงานสาธารณสุข</t>
  </si>
  <si>
    <t>โครงการป้องกันและแก้ไขโรคติดต่อ</t>
  </si>
  <si>
    <t>เพื่อจ่ายเป็นค่าใช้จ่ายต่างๆ โครงการ</t>
  </si>
  <si>
    <t>ป้องกันและแก้ไขปัญหาโรคติดต่อต่าง ๆ</t>
  </si>
  <si>
    <t>โครงการสัตว์ปลอดโรคคนปลอดภัย</t>
  </si>
  <si>
    <t>เพื่อจ่ายเป็นค่าดำเนินการฉีดวัคซีน</t>
  </si>
  <si>
    <t>จากโรคพิษสุนัขบ้าตามพระปณิธาน</t>
  </si>
  <si>
    <t>ป้องกันและควบคุมโรค</t>
  </si>
  <si>
    <t xml:space="preserve">ศาสตราจารย์ ดร.สมเด็จเจ้าฟ้าฯ </t>
  </si>
  <si>
    <t xml:space="preserve">พิษสุนัขบ้า ตัวละ 30 </t>
  </si>
  <si>
    <t xml:space="preserve">กรมพระศรีสวางควัฒน </t>
  </si>
  <si>
    <t>บาท  โดยจัดสรรตาม</t>
  </si>
  <si>
    <t>วรขัตติยราชนารี</t>
  </si>
  <si>
    <t>จำนวนประชากรสุนัข</t>
  </si>
  <si>
    <t>/แมว  ทั้งที่มีเจ้าของ</t>
  </si>
  <si>
    <t>และไม่มีเจ้าของ จาก</t>
  </si>
  <si>
    <t>การสำรวจของ อปท.</t>
  </si>
  <si>
    <t>ค่าสำรวจข้อมูลจำนวนสัตว์และขึ้น</t>
  </si>
  <si>
    <t>เพื่อจ่ายเป็นค่าตอบแทน</t>
  </si>
  <si>
    <t>ทะเบียนสัตว์ตามโครงการสัตว์ปลอด</t>
  </si>
  <si>
    <t>ให้แก่ผู้ปฏิบัติงาน ตาม</t>
  </si>
  <si>
    <t>โรคคนปลอดภัยจากโรคพิษสุนัขบ้าฯ</t>
  </si>
  <si>
    <t xml:space="preserve">จำนวนสุนัขและแมว </t>
  </si>
  <si>
    <t xml:space="preserve">ตัวละ 3 บาทต่อครั้ง </t>
  </si>
  <si>
    <t>ของการสำรวจและ</t>
  </si>
  <si>
    <t>ขึ้นทะเบียน (ปีละ 6 บาท)</t>
  </si>
  <si>
    <t>อุดหนุนโครงการ</t>
  </si>
  <si>
    <t>เพื่อจ่ายเป็นค่าสนับสนุนให้ชุมชน/</t>
  </si>
  <si>
    <t>พระราชดำริด้านสาธารณสุข ม.1</t>
  </si>
  <si>
    <t xml:space="preserve">หมู่บ้าน แห่งละ  </t>
  </si>
  <si>
    <t>20,000 บาท  จัดทำ</t>
  </si>
  <si>
    <t>โครงการตามพระราช</t>
  </si>
  <si>
    <t xml:space="preserve">ดำริด้านสาธารณสุข  </t>
  </si>
  <si>
    <t>พระราชดำริด้านสาธารณสุข ม.2</t>
  </si>
  <si>
    <t>พระราชดำริด้านสาธารณสุข ม.3</t>
  </si>
  <si>
    <t>พระราชดำริด้านสาธารณสุข ม.4</t>
  </si>
  <si>
    <t>พระราชดำริด้านสาธารณสุข ม.5</t>
  </si>
  <si>
    <t>2.1.1) แผนงานสาธารณสุข  (ต่อ)</t>
  </si>
  <si>
    <t>พระราชดำริด้านสาธารณสุข ม.6</t>
  </si>
  <si>
    <t>พระราชดำริด้านสาธารณสุข ม.7</t>
  </si>
  <si>
    <t>พระราชดำริด้านสาธารณสุข ม.8</t>
  </si>
  <si>
    <t xml:space="preserve">โครงการตามพระราชดำริด้านสาธารณสุข  </t>
  </si>
  <si>
    <t>พระราชดำริด้านสาธารณสุข ม.9</t>
  </si>
  <si>
    <t>พระราชดำริด้านสาธารณสุข ม.10</t>
  </si>
  <si>
    <t>รวม  13  โครงการ</t>
  </si>
  <si>
    <t xml:space="preserve"> - </t>
  </si>
  <si>
    <t>2.2) กลยุทธ์ :  ส่งเสริมการจัดสวัสดิการและนันทนาการ</t>
  </si>
  <si>
    <t>2..2.1) แผนงานการศาสนาวัฒนธรรมและนันทนาการ</t>
  </si>
  <si>
    <t>จัดการแข่งขันกีฬาต้านยาเสพติด</t>
  </si>
  <si>
    <t xml:space="preserve">เพื่อจ่ายเป็นค่าใช้จ่ายต่างๆ </t>
  </si>
  <si>
    <t>ตามโครงการจัดการแข่งขันกีฬา</t>
  </si>
  <si>
    <t>ต้านยาเสพติด</t>
  </si>
  <si>
    <t>รวม  จำนวน  1  โครงการ</t>
  </si>
  <si>
    <t>2.2.2) แผนงานสังคมสงเคราะห์</t>
  </si>
  <si>
    <t>โครงการป้องกันภัยแก้ภัยหนาว</t>
  </si>
  <si>
    <t>เพื่อจ่ายเป็นค่าใช้จ่ายๆในการ</t>
  </si>
  <si>
    <t>ตำบลป่าใมง</t>
  </si>
  <si>
    <t>ในการสงเคราะห์</t>
  </si>
  <si>
    <t xml:space="preserve">ประชาชนผู้ยากไร้  </t>
  </si>
  <si>
    <t>ผู้ด้อยโอกาส ฯลฯ</t>
  </si>
  <si>
    <t>โครงการส่งเสริมอาชีพให้กับผู้สูงอายุ</t>
  </si>
  <si>
    <t>เพื่อจ่ายเป็นค่าใช้จ่ายๆในการดำเนินการ</t>
  </si>
  <si>
    <t xml:space="preserve"> ผู้พิการ  ผู้ด้อยโอกาสและกลุ่มสตรี</t>
  </si>
  <si>
    <t>ผู้พิการ  ผู้ด้อยโอกาสและกลุ่มสตรี</t>
  </si>
  <si>
    <t>ช่วยเหลือประชาชนตามอำนาจหน้าที่</t>
  </si>
  <si>
    <t>เพื่อจ่ายเป็นค่าใช้จ่ายต่างๆในการดำเนิน</t>
  </si>
  <si>
    <t xml:space="preserve">ด้านพัฒนาคุณภาพชีวิตของ </t>
  </si>
  <si>
    <t>การช่วยเหลือประชาชนตามอำนาจหน้าที่</t>
  </si>
  <si>
    <t>ด้านการพัฒนาคุณภาพชีวิตขององค์การ</t>
  </si>
  <si>
    <t>บริหารส่วนตำบลป่าโมง</t>
  </si>
  <si>
    <t>รวมจำนวน  3  โครงการ</t>
  </si>
  <si>
    <t>2.2.3) แผนงานงบกลาง</t>
  </si>
  <si>
    <t>เพื่อจ่ายเป็นค่าช่วยเหลือและสงเคราะห์</t>
  </si>
  <si>
    <t>ผู้สูงอายุภายในตำบลป่าโมง</t>
  </si>
  <si>
    <t>ผู้พิการภายในตำบลป่าโมง</t>
  </si>
  <si>
    <t>ผู้ติดเชื้อเอดส์ภายในตำบล</t>
  </si>
  <si>
    <t>2.2.4) แผนงานสร้างความเข้มแข็งของชุมชน</t>
  </si>
  <si>
    <t>อุดหนุนค่าใช้จ่ายโครงการบูรณา</t>
  </si>
  <si>
    <t>เพื่อจ่ายเป็นเงินอุดหนุนในการป้องกัน</t>
  </si>
  <si>
    <t>การป้องกันแก้ไขปัญหายาเสพติด</t>
  </si>
  <si>
    <t>และแก้ไขปัญหายาเสพติดในพื้นที่อำเภอ</t>
  </si>
  <si>
    <t>โครงการป้องกันและแก้ไขปัญหา</t>
  </si>
  <si>
    <t>ยาเสพติด</t>
  </si>
  <si>
    <t>ยาเสพติดในพื้นที่</t>
  </si>
  <si>
    <t>สร้างความปรองดองและสมานฉันท์</t>
  </si>
  <si>
    <t>การโครงการสร้างความปรองดองและ</t>
  </si>
  <si>
    <t>สมานฉันท์ของคนในชาติ</t>
  </si>
  <si>
    <t>อบต. สัญจร</t>
  </si>
  <si>
    <t>เพื่อจ่ายเป็นค่าใช้จ่ายในการดำเนินการ</t>
  </si>
  <si>
    <t>โครงการ  อบต.สัญจร</t>
  </si>
  <si>
    <t>รวมจำนวน  4  โครงการ</t>
  </si>
  <si>
    <t>2.3) กลยุทธ์ :  การรักษาความปลอดภัยในชีวิตและทรัพย์สิน</t>
  </si>
  <si>
    <t>2.3.1) แผนงานการรักษาความสงบภายใน</t>
  </si>
  <si>
    <t>ป้องกันและลดอุบัติเหตุทางถนน</t>
  </si>
  <si>
    <t>เพื่อจ่ายเป็นค่าป่วยการชดเชยการงานหรือ</t>
  </si>
  <si>
    <t xml:space="preserve">ในช่วงเทศกาลและวันสำคัญต่าง ๆ </t>
  </si>
  <si>
    <t>เวลาที่เสียไปให้แก่อาสาสมัครป้องกันภัย</t>
  </si>
  <si>
    <t>(ศูนย์ อปพร.)</t>
  </si>
  <si>
    <t>ฝ่ายพลเรือน</t>
  </si>
  <si>
    <t>โครงการฝึกอบรมให้ความรู้เกี่ยวกับ</t>
  </si>
  <si>
    <t>การป้องกันภัยต่าง ๆ</t>
  </si>
  <si>
    <t>การป้องกันภัยต่างๆ</t>
  </si>
  <si>
    <t>โครงการฝึกอบรมและศึกษาดูงาน</t>
  </si>
  <si>
    <t>เพื่อเพิ่มศักยภาพอาสาสมัครป้องกัน</t>
  </si>
  <si>
    <t>ภัยฝ่ายพลเรือน (อปพร.)</t>
  </si>
  <si>
    <t>โครงการช่วยเหลือประชาชน</t>
  </si>
  <si>
    <t>ตามอำนาจหน้าที่ของ</t>
  </si>
  <si>
    <t>3.  ยุทธศาสตร์การพัฒนาทรัพยากรธรรมชาติและสิ่งแวดล้อม</t>
  </si>
  <si>
    <t xml:space="preserve">3.1) กลยุทธ์ :  บริหารจัดการขยะและสิ่งปฏิกูล  :  ส่งเสริมกิจกรรมอนุรักษ์ทรัพยากรธรรมชาติและสิ่งแวดล้อม </t>
  </si>
  <si>
    <t>3.1.1) แผนงานเคหะและชุมชน</t>
  </si>
  <si>
    <t>โครงการฝึกอบรมการสร้างจิตสำนึก</t>
  </si>
  <si>
    <t>การจัดการขยะมูลฝอย</t>
  </si>
  <si>
    <t>3.1) กลยุทธ์ :  บริหารจัดการขยะและสิ่งปฏิกูล  :  ส่งเสริมกิจกรรมอนุรักษ์ทรัพยากรธรรมชาติและสิ่งแวดล้อม</t>
  </si>
  <si>
    <t>3.1.2) แผนงานการเกษตร</t>
  </si>
  <si>
    <t xml:space="preserve">สิ่งแวดล้อม (รักน้ำ รักป่า </t>
  </si>
  <si>
    <t>รักษาแผ่นดิน)</t>
  </si>
  <si>
    <t>โครงการอนุรักษ์พันธุกรรมพืชอันเนื่อง</t>
  </si>
  <si>
    <t>มาจากพระราชดำริ สมเด็จพระเทพ</t>
  </si>
  <si>
    <t xml:space="preserve">รัตนราชสุดาฯ </t>
  </si>
  <si>
    <t>รวมจำนวน  2  โครงการ</t>
  </si>
  <si>
    <t>4.1) กลยุทธ์ :  ส่งเสริมสนับสนับสนุนกิจกรรมลดรายจ่าย  :  ส่งเสริมสนับสนุนกิจกรรมการเพิ่มรายได้ : ส่งเสริมสนับสนุนพัฒนาแนวเศรษฐกิจพอเพียง</t>
  </si>
  <si>
    <t>4.1.1) แผนงานการเกษตร</t>
  </si>
  <si>
    <t>ส่งเสริม พัฒนาและสนับสนุนเกษตร</t>
  </si>
  <si>
    <t>ตามแนวทางเศรษฐกิจพอเพียง</t>
  </si>
  <si>
    <t>โครงการส่งเสริม พัฒนาและสนับสนุน</t>
  </si>
  <si>
    <t>เกษตรตามแนวทางเศรษฐกิจพอเพียง</t>
  </si>
  <si>
    <t>รวมจำนวน  1  โครงการ</t>
  </si>
  <si>
    <t>5.  ยุทธศาสตร์การพัฒนาด้านการศึกษา ศาสนา ประเพณีวัฒนธรรม</t>
  </si>
  <si>
    <t xml:space="preserve">5.1) กลยุทธ์ :  บริหารจัดการการศึกษา  :  ส่งเสริมสนับสนุนการศึกษาทั้งในและนอกระบบ </t>
  </si>
  <si>
    <t>5.1.1) แผนงานการศึกษา</t>
  </si>
  <si>
    <t>จัดงานวันเด็ก</t>
  </si>
  <si>
    <t>เสริมสร้างการพัฒนาเด็กปฐมวัย</t>
  </si>
  <si>
    <t xml:space="preserve"> สำหรับผู้ปกครองและผู้ดูแลเด็ก</t>
  </si>
  <si>
    <t>โครงการเสริมสร้างการพัฒนาเด็กปฐมวัย</t>
  </si>
  <si>
    <t>ในศูนย์พัฒนาเด็กเล็ก</t>
  </si>
  <si>
    <t>อาหารเสริม (นม) โรงเรียน</t>
  </si>
  <si>
    <t>เพื่อให้เด็กนักเรียนตั้งแต่ชั้น</t>
  </si>
  <si>
    <t>ในสังกัด สพฐ. และ ศูนย์พัฒนา</t>
  </si>
  <si>
    <t xml:space="preserve">อนุบาล-ป.6 ในโรงเรียนสังกัด </t>
  </si>
  <si>
    <t>เด็กเล็กในสังกัด อบต.ป่าโมง</t>
  </si>
  <si>
    <t>สพฐ. และ เด็ก ศพด. ในสังกัด</t>
  </si>
  <si>
    <t>อบต.ป่าโมง ได้มีนมรับประทาน</t>
  </si>
  <si>
    <t>โครงการเงินอุดหนุนค่าอาหาร</t>
  </si>
  <si>
    <t>เพื่อให้เด็กนักเรียน ตั้งแต่</t>
  </si>
  <si>
    <t>กลางวันให้แก่โรงเรียนบ้านป่าโมง</t>
  </si>
  <si>
    <t>ชั้นอนุบาล-ป.6 ในโรงเรียน</t>
  </si>
  <si>
    <t>บ้านป่าโมง ได้มีอาหารกลาง</t>
  </si>
  <si>
    <t>วันรับประทาน</t>
  </si>
  <si>
    <t>กลางวันให้แก่โรงเรียนบ้านโนนค้อ</t>
  </si>
  <si>
    <t>บ้านโนนค้อ ได้มีอาหารกลาง</t>
  </si>
  <si>
    <t>กลางวันให้แก่โรงเรียนบ้านป่าหวาย</t>
  </si>
  <si>
    <t>บ้านป่าหวาย ได้มีอาหารกลาง</t>
  </si>
  <si>
    <t>โครงการสนับสนุนค่าใช้จ่ายการบริหาร</t>
  </si>
  <si>
    <t>เพื่อให้เด็กได้มีอาหารกลาง</t>
  </si>
  <si>
    <r>
      <t>สถานศึกษา</t>
    </r>
    <r>
      <rPr>
        <b/>
        <sz val="12"/>
        <rFont val="TH SarabunPSK"/>
        <family val="2"/>
      </rPr>
      <t>(ค่าอาหารกลางวัน</t>
    </r>
  </si>
  <si>
    <t>วันรับประทานครบทุกคน</t>
  </si>
  <si>
    <t>สำหรับศูนย์พัฒนาเด็กเล็กบ้านป่าโมงใหญ่)</t>
  </si>
  <si>
    <t>สำหรับศูนย์พัฒนาเด็กเล็กบ้านหนองผอุง)</t>
  </si>
  <si>
    <t>โครงการสนับสนุนค่าใช้จ่ายการ</t>
  </si>
  <si>
    <t>เพื่อจ่ายเป็นค่าในการจัดการ</t>
  </si>
  <si>
    <t xml:space="preserve">บริหารสถานศึกษา </t>
  </si>
  <si>
    <t>ศึกษาสำหรับศูนย์พัฒนา</t>
  </si>
  <si>
    <t>(ค่าจัดการเรียนการสอน  สำหรับ</t>
  </si>
  <si>
    <t>เด็กเล็ก (ศพด.)</t>
  </si>
  <si>
    <t>ศูนย์พัฒนาเด็กเล็กบ้านป่าโมงใหญ่)</t>
  </si>
  <si>
    <t>ศูนย์พัฒนาเด็กเล็กบ้านหนองผอุง)</t>
  </si>
  <si>
    <t>(ค่าหนังสือเรียน  สำหรับ</t>
  </si>
  <si>
    <t>(ค่าอุปกรณ์การเรียน  สำหรับ</t>
  </si>
  <si>
    <t>(ค่าเครื่องแบบนักเรียน สำหรับ</t>
  </si>
  <si>
    <t>(ค่ากิจกรรมพัฒนาผู้เรียน สำหรับ</t>
  </si>
  <si>
    <t>โครงการอบรมคุณธรรมจริยธรรม</t>
  </si>
  <si>
    <t>เพื่อจ่ายเป็นค่าช้าจ่ายในการดำเนินการ</t>
  </si>
  <si>
    <t>โครงการจัดนิทรรศการสื่อการเรียน</t>
  </si>
  <si>
    <t xml:space="preserve">การสอนและแสดงผลงานเด็กปฐมวัย </t>
  </si>
  <si>
    <t>รวมจำนวน  20  โครงการ</t>
  </si>
  <si>
    <t>5.1.2) แผนงานการศาสนาวัฒนธรรมและนันทนาการ</t>
  </si>
  <si>
    <t>เพื่อรักษาวัฒนธรรมภูมิ</t>
  </si>
  <si>
    <t>ปัญญาท้องถิ่น</t>
  </si>
  <si>
    <t>ค่าใช้จ่ายในพิธีการทางศาสนาหรือ</t>
  </si>
  <si>
    <t>เพื่อส่งเสริมกิจกรรมทาง</t>
  </si>
  <si>
    <t xml:space="preserve">รัฐพิธีต่างๆ </t>
  </si>
  <si>
    <t>ศาสนา ประเพณีและวัฒนธรรม</t>
  </si>
  <si>
    <t>อันดีงาม</t>
  </si>
  <si>
    <t xml:space="preserve">ค่าพวงมาลัย  ช่อดอกไม้  พวงมาลา  </t>
  </si>
  <si>
    <t>เพื่อใช้ในงานรัฐพิธีและ</t>
  </si>
  <si>
    <t xml:space="preserve">หรือพานพุ่มดอกไม้ </t>
  </si>
  <si>
    <t>งานประเพณีวัฒนธรรม</t>
  </si>
  <si>
    <t>ต่างๆ</t>
  </si>
  <si>
    <t>โครงการขอรับเงินอุดหนุนการจัด</t>
  </si>
  <si>
    <t>เพื่อสนับสนุนการการจัดทำ</t>
  </si>
  <si>
    <t>ทำต้นเทียนพรรษา (ประเภทแกะสลัก</t>
  </si>
  <si>
    <t>ต้นเทียนพรรษาองค์กร</t>
  </si>
  <si>
    <t>ขนาดใหญ่อำเภอเดชอุดม)</t>
  </si>
  <si>
    <t>ปกครองส่วนท้องถิ่น ในเขต</t>
  </si>
  <si>
    <t>อนุรักษ์และสืบสานประเพณี</t>
  </si>
  <si>
    <t>เพื่อจัดกิจกรรมและอนุรักษ์</t>
  </si>
  <si>
    <t>วัฒนธรรมไทย</t>
  </si>
  <si>
    <t>ประเพณีสืบสานวัฒนธรรมไทย</t>
  </si>
  <si>
    <t>รวมจำนวน  5  โครงการ</t>
  </si>
  <si>
    <t>6.1) กลยุทธ์ :  การพัฒนาการเมืองและบริหารจัดการ  :  การพัฒนาบุคลากรให้มีประสิทธิภาพและการใช้เทคโนโลยีที่ทันสมัยในการดำเนินงาน : ส่งเสริมระบบป้องกันและบรรเทาสาธารณภัย</t>
  </si>
  <si>
    <t>6.1.1) แผนงานสร้างความเข้มแข็งของชุมชน</t>
  </si>
  <si>
    <t>(Big Cleaning Day)</t>
  </si>
  <si>
    <t>6.1.2) แผนงานงบกลาง</t>
  </si>
  <si>
    <t>เงินสำรองจ่าย</t>
  </si>
  <si>
    <t>เพื่อจ่ายในกรณีฉกเฉินที่มี</t>
  </si>
  <si>
    <t>สาธารณภัยเกิดขึ้นหรือบรรเทา</t>
  </si>
  <si>
    <t>ความเดือดร้อนของประชาชนที่</t>
  </si>
  <si>
    <t>ไม่สามารถคาดการณ์ได้ล่วงหน้า</t>
  </si>
  <si>
    <t>สมทบกองทุนหลักประกันสุขภาพ</t>
  </si>
  <si>
    <t>เพื่อจ่ายเป็นค่าสมทบกองทุน</t>
  </si>
  <si>
    <t>หลักประกันสุขภาพ</t>
  </si>
  <si>
    <t>6.1.3) แผนงานบริหารงานทั่วไป</t>
  </si>
  <si>
    <t>อบรมให้ความรู้ด้านกฎหมาย</t>
  </si>
  <si>
    <t>ประชาธิปไตย  คุณธรรม จริยธรรม</t>
  </si>
  <si>
    <t>โครงการอบรมให้ความรู้ด้านกฎหมาย</t>
  </si>
  <si>
    <t>และกฎระเบียบต่าง ๆ ให้แก่คณะ</t>
  </si>
  <si>
    <t xml:space="preserve">ผู้บริหารท้องถิ่น สมาชิกสภา </t>
  </si>
  <si>
    <t xml:space="preserve">อบต.ป่าโมง  พนักงานส่วนตำบล  </t>
  </si>
  <si>
    <t>ลูกจ้างประจำและพนักงานจ้าง</t>
  </si>
  <si>
    <t>ฝึกอบรมและทัศนศึกษาดูงานเพื่อ</t>
  </si>
  <si>
    <t>เพิ่มประสิทธิภาพการมีส่วนร่วมของ</t>
  </si>
  <si>
    <t>โครงการฝึกอบรมและทัศนศึกษาดูงานเพื่อ</t>
  </si>
  <si>
    <t>ชุมชนกับการพัฒนาท้องถิ่น</t>
  </si>
  <si>
    <t>โครงการสำรวจความพึงพอใจ</t>
  </si>
  <si>
    <t>เพื่อเป็นค่าสำรวจความพึงพอใจ</t>
  </si>
  <si>
    <t>ของผู้รับบริการ อบต.ป่าโมง</t>
  </si>
  <si>
    <t>อุดหนุนศูนย์ปฏิบัติการร่วมในการ</t>
  </si>
  <si>
    <t>เพื่อจ่ายเป็นค่าช่วยเหลือประชาชนของ</t>
  </si>
  <si>
    <t>ช่วยเหลือประชาชนขององค์กร</t>
  </si>
  <si>
    <t>องค์กรปกครองส่วนท้องถิ่น</t>
  </si>
  <si>
    <t xml:space="preserve">ปกครองส่วนท้องถิ่น อำเภอเดชอุดม </t>
  </si>
  <si>
    <t>อำเภอเดชอุดม จังหวัดอุบล</t>
  </si>
  <si>
    <t>ราชธานี</t>
  </si>
  <si>
    <t>ตรวจสอบคุณภาพน้ำ อุปโภค-บริโภค</t>
  </si>
  <si>
    <t>เพื่อจ่ายเป็นค่าตรวจสอบคุณภาพน้ำ</t>
  </si>
  <si>
    <t>อุปโภค - บริโภค</t>
  </si>
  <si>
    <t>แผนการดำเนินงาน  ประจำปีงบประมาณ พ.ศ. 2567</t>
  </si>
  <si>
    <t xml:space="preserve">  -6-</t>
  </si>
  <si>
    <t xml:space="preserve">  -7-</t>
  </si>
  <si>
    <t xml:space="preserve"> -8-</t>
  </si>
  <si>
    <t xml:space="preserve">  -9-</t>
  </si>
  <si>
    <t xml:space="preserve">  -10-</t>
  </si>
  <si>
    <t xml:space="preserve">  -11-</t>
  </si>
  <si>
    <t xml:space="preserve">  -12-</t>
  </si>
  <si>
    <t xml:space="preserve">  -13-</t>
  </si>
  <si>
    <t xml:space="preserve">  -14-</t>
  </si>
  <si>
    <t xml:space="preserve"> -15-</t>
  </si>
  <si>
    <t xml:space="preserve">  -16-</t>
  </si>
  <si>
    <t xml:space="preserve"> -17-</t>
  </si>
  <si>
    <t xml:space="preserve">  -18-</t>
  </si>
  <si>
    <t xml:space="preserve">  -19-</t>
  </si>
  <si>
    <t xml:space="preserve">  -20-</t>
  </si>
  <si>
    <t xml:space="preserve">  -21-</t>
  </si>
  <si>
    <t xml:space="preserve">  -22-</t>
  </si>
  <si>
    <t xml:space="preserve">  -23-</t>
  </si>
  <si>
    <t xml:space="preserve">  -24-</t>
  </si>
  <si>
    <t xml:space="preserve">  -25-</t>
  </si>
  <si>
    <t xml:space="preserve">  -26-</t>
  </si>
  <si>
    <t xml:space="preserve">  -27-</t>
  </si>
  <si>
    <t xml:space="preserve">  -28-</t>
  </si>
  <si>
    <t xml:space="preserve">  -29-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</si>
</sst>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0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Calibri"/>
      <family val="2"/>
      <charset val="222"/>
      <scheme val="minor"/>
    </font>
    <font>
      <u/>
      <sz val="16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b/>
      <sz val="15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1"/>
      <color theme="1"/>
      <name val="TH SarabunPSK"/>
      <family val="2"/>
    </font>
    <font>
      <u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3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2" xfId="0" applyFont="1" applyBorder="1"/>
    <xf numFmtId="49" fontId="2" fillId="0" borderId="3" xfId="0" applyNumberFormat="1" applyFont="1" applyBorder="1"/>
    <xf numFmtId="3" fontId="2" fillId="0" borderId="2" xfId="0" applyNumberFormat="1" applyFont="1" applyBorder="1"/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13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/>
    <xf numFmtId="0" fontId="11" fillId="0" borderId="0" xfId="0" applyFont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164" fontId="7" fillId="0" borderId="1" xfId="1" applyFont="1" applyBorder="1" applyAlignment="1">
      <alignment horizontal="center"/>
    </xf>
    <xf numFmtId="164" fontId="7" fillId="0" borderId="0" xfId="1" applyFont="1"/>
    <xf numFmtId="164" fontId="8" fillId="0" borderId="0" xfId="1" applyFont="1"/>
    <xf numFmtId="2" fontId="7" fillId="0" borderId="1" xfId="0" applyNumberFormat="1" applyFont="1" applyBorder="1" applyAlignment="1">
      <alignment horizontal="center"/>
    </xf>
    <xf numFmtId="2" fontId="7" fillId="0" borderId="0" xfId="0" applyNumberFormat="1" applyFont="1"/>
    <xf numFmtId="2" fontId="8" fillId="0" borderId="0" xfId="0" applyNumberFormat="1" applyFont="1"/>
    <xf numFmtId="1" fontId="7" fillId="0" borderId="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4" fontId="7" fillId="0" borderId="5" xfId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top"/>
    </xf>
    <xf numFmtId="0" fontId="7" fillId="0" borderId="9" xfId="0" applyFont="1" applyBorder="1"/>
    <xf numFmtId="0" fontId="7" fillId="0" borderId="14" xfId="0" applyFont="1" applyBorder="1"/>
    <xf numFmtId="0" fontId="7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/>
    </xf>
    <xf numFmtId="1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horizontal="center" vertical="top"/>
    </xf>
    <xf numFmtId="164" fontId="13" fillId="0" borderId="0" xfId="1" applyFont="1" applyBorder="1" applyAlignment="1">
      <alignment horizontal="center" vertical="top"/>
    </xf>
    <xf numFmtId="164" fontId="13" fillId="0" borderId="0" xfId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164" fontId="7" fillId="0" borderId="2" xfId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164" fontId="7" fillId="0" borderId="4" xfId="1" applyFont="1" applyBorder="1" applyAlignment="1">
      <alignment horizontal="center"/>
    </xf>
    <xf numFmtId="0" fontId="7" fillId="0" borderId="10" xfId="0" applyFont="1" applyBorder="1"/>
    <xf numFmtId="0" fontId="14" fillId="0" borderId="0" xfId="0" applyFont="1"/>
    <xf numFmtId="0" fontId="6" fillId="0" borderId="6" xfId="0" applyFont="1" applyBorder="1" applyAlignment="1">
      <alignment horizontal="right"/>
    </xf>
    <xf numFmtId="1" fontId="13" fillId="0" borderId="6" xfId="0" applyNumberFormat="1" applyFont="1" applyBorder="1" applyAlignment="1">
      <alignment horizontal="center" vertical="top"/>
    </xf>
    <xf numFmtId="2" fontId="13" fillId="0" borderId="6" xfId="0" applyNumberFormat="1" applyFont="1" applyBorder="1" applyAlignment="1">
      <alignment horizontal="center" vertical="top"/>
    </xf>
    <xf numFmtId="164" fontId="13" fillId="0" borderId="6" xfId="1" applyFont="1" applyBorder="1" applyAlignment="1">
      <alignment horizontal="center" vertical="top"/>
    </xf>
    <xf numFmtId="0" fontId="13" fillId="0" borderId="6" xfId="0" applyFont="1" applyBorder="1"/>
    <xf numFmtId="0" fontId="13" fillId="0" borderId="0" xfId="0" applyFont="1"/>
    <xf numFmtId="1" fontId="16" fillId="0" borderId="0" xfId="0" applyNumberFormat="1" applyFont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/>
    <xf numFmtId="0" fontId="6" fillId="2" borderId="1" xfId="0" applyFont="1" applyFill="1" applyBorder="1" applyAlignment="1">
      <alignment horizontal="right"/>
    </xf>
    <xf numFmtId="2" fontId="13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/>
    </xf>
    <xf numFmtId="164" fontId="13" fillId="2" borderId="1" xfId="1" applyFont="1" applyFill="1" applyBorder="1" applyAlignment="1">
      <alignment horizontal="center"/>
    </xf>
    <xf numFmtId="0" fontId="13" fillId="2" borderId="1" xfId="0" applyFont="1" applyFill="1" applyBorder="1"/>
    <xf numFmtId="0" fontId="6" fillId="2" borderId="4" xfId="0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top"/>
    </xf>
    <xf numFmtId="164" fontId="13" fillId="2" borderId="1" xfId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right"/>
    </xf>
    <xf numFmtId="1" fontId="13" fillId="2" borderId="2" xfId="0" applyNumberFormat="1" applyFont="1" applyFill="1" applyBorder="1" applyAlignment="1">
      <alignment horizontal="center" vertical="top"/>
    </xf>
    <xf numFmtId="2" fontId="13" fillId="2" borderId="2" xfId="0" applyNumberFormat="1" applyFont="1" applyFill="1" applyBorder="1" applyAlignment="1">
      <alignment horizontal="center" vertical="top"/>
    </xf>
    <xf numFmtId="0" fontId="13" fillId="2" borderId="2" xfId="0" applyFont="1" applyFill="1" applyBorder="1"/>
    <xf numFmtId="0" fontId="7" fillId="0" borderId="15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14" fillId="0" borderId="15" xfId="0" applyFont="1" applyBorder="1" applyAlignment="1">
      <alignment horizontal="left" vertical="top"/>
    </xf>
    <xf numFmtId="0" fontId="7" fillId="2" borderId="1" xfId="0" applyFont="1" applyFill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13" fillId="2" borderId="2" xfId="1" applyFont="1" applyFill="1" applyBorder="1" applyAlignment="1">
      <alignment horizontal="right" vertical="top"/>
    </xf>
    <xf numFmtId="0" fontId="7" fillId="0" borderId="10" xfId="0" applyFont="1" applyBorder="1" applyAlignment="1">
      <alignment horizontal="left" vertical="top"/>
    </xf>
    <xf numFmtId="1" fontId="7" fillId="0" borderId="10" xfId="0" applyNumberFormat="1" applyFont="1" applyBorder="1" applyAlignment="1">
      <alignment horizontal="center" vertical="top"/>
    </xf>
    <xf numFmtId="2" fontId="7" fillId="0" borderId="10" xfId="0" applyNumberFormat="1" applyFont="1" applyBorder="1" applyAlignment="1">
      <alignment horizontal="center"/>
    </xf>
    <xf numFmtId="164" fontId="7" fillId="0" borderId="10" xfId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13" fillId="2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right"/>
    </xf>
    <xf numFmtId="0" fontId="8" fillId="0" borderId="4" xfId="0" applyFont="1" applyBorder="1"/>
    <xf numFmtId="2" fontId="7" fillId="0" borderId="4" xfId="1" applyNumberFormat="1" applyFont="1" applyBorder="1" applyAlignment="1">
      <alignment horizontal="center"/>
    </xf>
    <xf numFmtId="164" fontId="7" fillId="0" borderId="1" xfId="1" applyFont="1" applyBorder="1"/>
    <xf numFmtId="2" fontId="7" fillId="0" borderId="1" xfId="1" applyNumberFormat="1" applyFont="1" applyBorder="1" applyAlignment="1">
      <alignment horizontal="center"/>
    </xf>
    <xf numFmtId="0" fontId="7" fillId="0" borderId="12" xfId="0" applyFont="1" applyBorder="1"/>
    <xf numFmtId="0" fontId="17" fillId="0" borderId="0" xfId="0" applyFont="1"/>
    <xf numFmtId="0" fontId="17" fillId="0" borderId="3" xfId="0" applyFont="1" applyBorder="1"/>
    <xf numFmtId="0" fontId="17" fillId="0" borderId="2" xfId="0" applyFont="1" applyBorder="1"/>
    <xf numFmtId="0" fontId="18" fillId="0" borderId="0" xfId="0" applyFont="1"/>
    <xf numFmtId="0" fontId="19" fillId="0" borderId="0" xfId="0" applyFont="1" applyAlignment="1">
      <alignment horizontal="center"/>
    </xf>
    <xf numFmtId="165" fontId="19" fillId="0" borderId="0" xfId="1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165" fontId="19" fillId="0" borderId="1" xfId="1" applyNumberFormat="1" applyFont="1" applyBorder="1"/>
    <xf numFmtId="0" fontId="23" fillId="0" borderId="4" xfId="0" applyFont="1" applyBorder="1"/>
    <xf numFmtId="0" fontId="17" fillId="0" borderId="4" xfId="0" applyFont="1" applyBorder="1"/>
    <xf numFmtId="0" fontId="23" fillId="0" borderId="1" xfId="0" applyFont="1" applyBorder="1" applyAlignment="1">
      <alignment horizontal="center"/>
    </xf>
    <xf numFmtId="0" fontId="18" fillId="0" borderId="4" xfId="0" applyFont="1" applyBorder="1"/>
    <xf numFmtId="0" fontId="19" fillId="0" borderId="4" xfId="0" applyFont="1" applyBorder="1" applyAlignment="1">
      <alignment horizontal="center"/>
    </xf>
    <xf numFmtId="165" fontId="19" fillId="0" borderId="4" xfId="1" applyNumberFormat="1" applyFont="1" applyBorder="1"/>
    <xf numFmtId="0" fontId="23" fillId="0" borderId="4" xfId="0" applyFont="1" applyBorder="1" applyAlignment="1">
      <alignment horizontal="center"/>
    </xf>
    <xf numFmtId="0" fontId="18" fillId="0" borderId="3" xfId="0" applyFont="1" applyBorder="1"/>
    <xf numFmtId="0" fontId="19" fillId="0" borderId="3" xfId="0" applyFont="1" applyBorder="1" applyAlignment="1">
      <alignment horizontal="center"/>
    </xf>
    <xf numFmtId="165" fontId="19" fillId="0" borderId="3" xfId="1" applyNumberFormat="1" applyFont="1" applyBorder="1"/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3" xfId="0" applyFont="1" applyBorder="1" applyAlignment="1">
      <alignment vertical="center"/>
    </xf>
    <xf numFmtId="0" fontId="18" fillId="0" borderId="2" xfId="0" applyFont="1" applyBorder="1"/>
    <xf numFmtId="0" fontId="19" fillId="0" borderId="2" xfId="0" applyFont="1" applyBorder="1" applyAlignment="1">
      <alignment horizontal="center"/>
    </xf>
    <xf numFmtId="165" fontId="19" fillId="0" borderId="2" xfId="1" applyNumberFormat="1" applyFont="1" applyBorder="1"/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5" fontId="19" fillId="0" borderId="13" xfId="1" applyNumberFormat="1" applyFont="1" applyBorder="1"/>
    <xf numFmtId="0" fontId="19" fillId="0" borderId="13" xfId="0" applyFont="1" applyBorder="1"/>
    <xf numFmtId="0" fontId="23" fillId="0" borderId="0" xfId="0" applyFont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2" xfId="0" applyFont="1" applyBorder="1" applyAlignment="1">
      <alignment vertical="center"/>
    </xf>
    <xf numFmtId="0" fontId="18" fillId="0" borderId="6" xfId="0" applyFont="1" applyBorder="1"/>
    <xf numFmtId="0" fontId="19" fillId="0" borderId="6" xfId="0" applyFont="1" applyBorder="1" applyAlignment="1">
      <alignment horizontal="center"/>
    </xf>
    <xf numFmtId="0" fontId="23" fillId="0" borderId="6" xfId="0" applyFont="1" applyBorder="1"/>
    <xf numFmtId="0" fontId="17" fillId="0" borderId="6" xfId="0" applyFont="1" applyBorder="1"/>
    <xf numFmtId="0" fontId="23" fillId="0" borderId="0" xfId="0" applyFont="1"/>
    <xf numFmtId="165" fontId="19" fillId="0" borderId="0" xfId="1" applyNumberFormat="1" applyFont="1" applyBorder="1"/>
    <xf numFmtId="0" fontId="23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17" fillId="0" borderId="15" xfId="0" applyFont="1" applyBorder="1"/>
    <xf numFmtId="0" fontId="17" fillId="0" borderId="14" xfId="0" applyFont="1" applyBorder="1"/>
    <xf numFmtId="0" fontId="19" fillId="0" borderId="2" xfId="0" applyFont="1" applyBorder="1"/>
    <xf numFmtId="0" fontId="16" fillId="0" borderId="0" xfId="0" applyFont="1"/>
    <xf numFmtId="0" fontId="16" fillId="0" borderId="4" xfId="0" applyFont="1" applyBorder="1"/>
    <xf numFmtId="0" fontId="19" fillId="0" borderId="4" xfId="0" applyFont="1" applyBorder="1"/>
    <xf numFmtId="0" fontId="16" fillId="0" borderId="3" xfId="0" applyFont="1" applyBorder="1"/>
    <xf numFmtId="0" fontId="19" fillId="0" borderId="3" xfId="0" applyFont="1" applyBorder="1"/>
    <xf numFmtId="0" fontId="16" fillId="0" borderId="2" xfId="0" applyFont="1" applyBorder="1"/>
    <xf numFmtId="165" fontId="19" fillId="0" borderId="0" xfId="1" applyNumberFormat="1" applyFont="1" applyAlignment="1">
      <alignment horizontal="center"/>
    </xf>
    <xf numFmtId="0" fontId="20" fillId="0" borderId="0" xfId="0" applyFont="1" applyAlignment="1">
      <alignment horizontal="center"/>
    </xf>
    <xf numFmtId="165" fontId="19" fillId="0" borderId="0" xfId="1" applyNumberFormat="1" applyFont="1" applyAlignment="1">
      <alignment horizontal="right"/>
    </xf>
    <xf numFmtId="0" fontId="20" fillId="0" borderId="13" xfId="0" applyFont="1" applyBorder="1"/>
    <xf numFmtId="165" fontId="19" fillId="0" borderId="13" xfId="1" applyNumberFormat="1" applyFont="1" applyBorder="1" applyAlignment="1">
      <alignment horizontal="right"/>
    </xf>
    <xf numFmtId="3" fontId="17" fillId="0" borderId="2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4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/>
    </xf>
    <xf numFmtId="0" fontId="17" fillId="0" borderId="5" xfId="0" applyFont="1" applyBorder="1"/>
    <xf numFmtId="0" fontId="11" fillId="0" borderId="4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3" fontId="25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15" xfId="0" applyFont="1" applyBorder="1" applyAlignment="1">
      <alignment vertical="center"/>
    </xf>
    <xf numFmtId="3" fontId="17" fillId="0" borderId="4" xfId="0" applyNumberFormat="1" applyFont="1" applyBorder="1" applyAlignment="1">
      <alignment horizontal="right"/>
    </xf>
    <xf numFmtId="0" fontId="25" fillId="0" borderId="1" xfId="0" applyFont="1" applyBorder="1" applyAlignment="1">
      <alignment vertical="center"/>
    </xf>
    <xf numFmtId="0" fontId="12" fillId="0" borderId="1" xfId="0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right"/>
    </xf>
    <xf numFmtId="3" fontId="22" fillId="0" borderId="3" xfId="0" applyNumberFormat="1" applyFont="1" applyBorder="1" applyAlignment="1">
      <alignment horizontal="right"/>
    </xf>
    <xf numFmtId="0" fontId="17" fillId="0" borderId="1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2" fillId="0" borderId="6" xfId="0" applyFont="1" applyBorder="1"/>
    <xf numFmtId="0" fontId="22" fillId="0" borderId="3" xfId="0" applyFont="1" applyBorder="1" applyAlignment="1">
      <alignment horizontal="right"/>
    </xf>
    <xf numFmtId="0" fontId="25" fillId="0" borderId="11" xfId="0" applyFont="1" applyBorder="1"/>
    <xf numFmtId="0" fontId="25" fillId="0" borderId="1" xfId="0" applyFont="1" applyBorder="1"/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0" xfId="0" applyFont="1"/>
    <xf numFmtId="0" fontId="24" fillId="0" borderId="1" xfId="0" applyFont="1" applyBorder="1"/>
    <xf numFmtId="3" fontId="24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26" fillId="0" borderId="2" xfId="0" applyFont="1" applyBorder="1"/>
    <xf numFmtId="0" fontId="26" fillId="0" borderId="0" xfId="0" applyFont="1"/>
    <xf numFmtId="0" fontId="25" fillId="0" borderId="0" xfId="0" applyFont="1"/>
    <xf numFmtId="0" fontId="26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165" fontId="22" fillId="0" borderId="3" xfId="1" applyNumberFormat="1" applyFont="1" applyBorder="1" applyAlignment="1">
      <alignment horizontal="right"/>
    </xf>
    <xf numFmtId="0" fontId="25" fillId="0" borderId="1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20" fillId="0" borderId="2" xfId="0" applyFont="1" applyBorder="1"/>
    <xf numFmtId="3" fontId="20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3" fontId="28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20" fillId="0" borderId="0" xfId="0" applyFont="1" applyAlignment="1">
      <alignment vertical="center"/>
    </xf>
    <xf numFmtId="3" fontId="20" fillId="0" borderId="3" xfId="0" applyNumberFormat="1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9" fillId="0" borderId="4" xfId="0" applyFont="1" applyBorder="1"/>
    <xf numFmtId="0" fontId="28" fillId="0" borderId="1" xfId="0" applyFont="1" applyBorder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3" fontId="20" fillId="0" borderId="4" xfId="0" applyNumberFormat="1" applyFont="1" applyBorder="1" applyAlignment="1">
      <alignment horizontal="right"/>
    </xf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/>
    <xf numFmtId="3" fontId="20" fillId="0" borderId="0" xfId="0" applyNumberFormat="1" applyFont="1" applyAlignment="1">
      <alignment horizontal="center"/>
    </xf>
    <xf numFmtId="0" fontId="20" fillId="0" borderId="6" xfId="0" applyFont="1" applyBorder="1"/>
    <xf numFmtId="3" fontId="17" fillId="0" borderId="2" xfId="0" applyNumberFormat="1" applyFont="1" applyBorder="1" applyAlignment="1">
      <alignment horizontal="right" vertical="center"/>
    </xf>
    <xf numFmtId="0" fontId="30" fillId="0" borderId="0" xfId="0" applyFont="1"/>
    <xf numFmtId="0" fontId="30" fillId="0" borderId="5" xfId="0" applyFont="1" applyBorder="1"/>
    <xf numFmtId="0" fontId="31" fillId="0" borderId="13" xfId="0" applyFont="1" applyBorder="1" applyAlignment="1">
      <alignment vertical="center"/>
    </xf>
    <xf numFmtId="0" fontId="29" fillId="0" borderId="0" xfId="0" applyFont="1"/>
    <xf numFmtId="3" fontId="20" fillId="0" borderId="2" xfId="0" applyNumberFormat="1" applyFont="1" applyBorder="1" applyAlignment="1">
      <alignment horizontal="right" vertical="center"/>
    </xf>
    <xf numFmtId="0" fontId="29" fillId="0" borderId="3" xfId="0" applyFont="1" applyBorder="1"/>
    <xf numFmtId="0" fontId="32" fillId="0" borderId="3" xfId="0" applyFont="1" applyBorder="1"/>
    <xf numFmtId="0" fontId="29" fillId="0" borderId="6" xfId="0" applyFont="1" applyBorder="1"/>
    <xf numFmtId="0" fontId="32" fillId="0" borderId="6" xfId="0" applyFont="1" applyBorder="1"/>
    <xf numFmtId="0" fontId="20" fillId="0" borderId="6" xfId="0" applyFont="1" applyBorder="1" applyAlignment="1">
      <alignment horizontal="center"/>
    </xf>
    <xf numFmtId="0" fontId="32" fillId="0" borderId="0" xfId="0" applyFont="1"/>
    <xf numFmtId="3" fontId="20" fillId="0" borderId="3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0" fontId="29" fillId="0" borderId="2" xfId="0" applyFont="1" applyBorder="1"/>
    <xf numFmtId="0" fontId="20" fillId="0" borderId="14" xfId="0" applyFont="1" applyBorder="1"/>
    <xf numFmtId="0" fontId="20" fillId="0" borderId="5" xfId="0" applyFont="1" applyBorder="1"/>
    <xf numFmtId="3" fontId="20" fillId="0" borderId="2" xfId="0" applyNumberFormat="1" applyFont="1" applyBorder="1"/>
    <xf numFmtId="0" fontId="33" fillId="0" borderId="2" xfId="0" applyFont="1" applyBorder="1"/>
    <xf numFmtId="3" fontId="16" fillId="0" borderId="4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3" fontId="20" fillId="0" borderId="3" xfId="0" applyNumberFormat="1" applyFont="1" applyBorder="1" applyAlignment="1">
      <alignment horizontal="center"/>
    </xf>
    <xf numFmtId="0" fontId="20" fillId="0" borderId="15" xfId="0" applyFont="1" applyBorder="1" applyAlignment="1">
      <alignment vertical="center"/>
    </xf>
    <xf numFmtId="3" fontId="20" fillId="0" borderId="4" xfId="0" applyNumberFormat="1" applyFont="1" applyBorder="1" applyAlignment="1">
      <alignment horizontal="center"/>
    </xf>
    <xf numFmtId="0" fontId="34" fillId="0" borderId="1" xfId="0" applyFont="1" applyBorder="1"/>
    <xf numFmtId="3" fontId="25" fillId="0" borderId="1" xfId="0" applyNumberFormat="1" applyFont="1" applyBorder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3" fontId="36" fillId="0" borderId="0" xfId="0" applyNumberFormat="1" applyFont="1"/>
    <xf numFmtId="0" fontId="38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32" fillId="0" borderId="1" xfId="0" applyFont="1" applyBorder="1"/>
    <xf numFmtId="0" fontId="39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3" fontId="20" fillId="0" borderId="0" xfId="0" applyNumberFormat="1" applyFont="1"/>
    <xf numFmtId="0" fontId="28" fillId="0" borderId="0" xfId="0" applyFont="1"/>
    <xf numFmtId="165" fontId="19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20" fillId="0" borderId="0" xfId="1" applyNumberFormat="1" applyFont="1" applyAlignment="1">
      <alignment horizontal="center"/>
    </xf>
    <xf numFmtId="165" fontId="20" fillId="0" borderId="0" xfId="1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0" fontId="32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0" borderId="2" xfId="1" applyNumberFormat="1" applyFont="1" applyBorder="1" applyAlignment="1">
      <alignment horizontal="center" vertical="center" wrapText="1"/>
    </xf>
    <xf numFmtId="165" fontId="19" fillId="0" borderId="4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5" fontId="19" fillId="0" borderId="2" xfId="1" applyNumberFormat="1" applyFont="1" applyBorder="1" applyAlignment="1">
      <alignment horizontal="right" vertical="center" wrapText="1"/>
    </xf>
    <xf numFmtId="165" fontId="19" fillId="0" borderId="4" xfId="1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0" fillId="0" borderId="14" xfId="0" applyFont="1" applyBorder="1" applyAlignment="1">
      <alignment horizontal="right"/>
    </xf>
    <xf numFmtId="0" fontId="18" fillId="0" borderId="9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85725</xdr:colOff>
      <xdr:row>1</xdr:row>
      <xdr:rowOff>209550</xdr:rowOff>
    </xdr:from>
    <xdr:ext cx="184731" cy="262572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85725</xdr:colOff>
      <xdr:row>1</xdr:row>
      <xdr:rowOff>209550</xdr:rowOff>
    </xdr:from>
    <xdr:ext cx="184731" cy="262572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828675</xdr:colOff>
      <xdr:row>0</xdr:row>
      <xdr:rowOff>209550</xdr:rowOff>
    </xdr:from>
    <xdr:ext cx="914401" cy="324191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0" y="209550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161925</xdr:colOff>
      <xdr:row>0</xdr:row>
      <xdr:rowOff>257175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2D7173-CF25-439E-8ED2-D810BC43E903}"/>
            </a:ext>
          </a:extLst>
        </xdr:cNvPr>
        <xdr:cNvSpPr txBox="1"/>
      </xdr:nvSpPr>
      <xdr:spPr>
        <a:xfrm>
          <a:off x="9601200" y="2571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0</xdr:colOff>
      <xdr:row>8</xdr:row>
      <xdr:rowOff>152400</xdr:rowOff>
    </xdr:from>
    <xdr:to>
      <xdr:col>18</xdr:col>
      <xdr:colOff>0</xdr:colOff>
      <xdr:row>8</xdr:row>
      <xdr:rowOff>161925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585BEE15-9629-4450-ABC4-CD2E47D4DE67}"/>
            </a:ext>
          </a:extLst>
        </xdr:cNvPr>
        <xdr:cNvCxnSpPr/>
      </xdr:nvCxnSpPr>
      <xdr:spPr>
        <a:xfrm flipV="1">
          <a:off x="3943350" y="167640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161925</xdr:rowOff>
    </xdr:from>
    <xdr:to>
      <xdr:col>18</xdr:col>
      <xdr:colOff>0</xdr:colOff>
      <xdr:row>11</xdr:row>
      <xdr:rowOff>171450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93AFB790-742B-404A-A6CD-DCAD0CBC2BF6}"/>
            </a:ext>
          </a:extLst>
        </xdr:cNvPr>
        <xdr:cNvCxnSpPr/>
      </xdr:nvCxnSpPr>
      <xdr:spPr>
        <a:xfrm flipV="1">
          <a:off x="3943350" y="2257425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19</xdr:row>
      <xdr:rowOff>161925</xdr:rowOff>
    </xdr:from>
    <xdr:to>
      <xdr:col>18</xdr:col>
      <xdr:colOff>19050</xdr:colOff>
      <xdr:row>19</xdr:row>
      <xdr:rowOff>171450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E893D19-F2A9-4367-B7A6-3AEDD8F64A3A}"/>
            </a:ext>
          </a:extLst>
        </xdr:cNvPr>
        <xdr:cNvCxnSpPr/>
      </xdr:nvCxnSpPr>
      <xdr:spPr>
        <a:xfrm flipV="1">
          <a:off x="3962400" y="3781425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933450</xdr:colOff>
      <xdr:row>34</xdr:row>
      <xdr:rowOff>142875</xdr:rowOff>
    </xdr:from>
    <xdr:to>
      <xdr:col>17</xdr:col>
      <xdr:colOff>361950</xdr:colOff>
      <xdr:row>34</xdr:row>
      <xdr:rowOff>152400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3D822039-5E21-49B3-A8A3-3EE5FA5F2FCD}"/>
            </a:ext>
          </a:extLst>
        </xdr:cNvPr>
        <xdr:cNvCxnSpPr/>
      </xdr:nvCxnSpPr>
      <xdr:spPr>
        <a:xfrm flipV="1">
          <a:off x="3943350" y="6429375"/>
          <a:ext cx="7591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933450</xdr:colOff>
      <xdr:row>48</xdr:row>
      <xdr:rowOff>133350</xdr:rowOff>
    </xdr:from>
    <xdr:to>
      <xdr:col>17</xdr:col>
      <xdr:colOff>361950</xdr:colOff>
      <xdr:row>48</xdr:row>
      <xdr:rowOff>142875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BC98F31D-97C6-4337-93A3-C94CBC534C92}"/>
            </a:ext>
          </a:extLst>
        </xdr:cNvPr>
        <xdr:cNvCxnSpPr/>
      </xdr:nvCxnSpPr>
      <xdr:spPr>
        <a:xfrm flipV="1">
          <a:off x="3943350" y="9086850"/>
          <a:ext cx="7591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152400</xdr:rowOff>
    </xdr:from>
    <xdr:to>
      <xdr:col>18</xdr:col>
      <xdr:colOff>0</xdr:colOff>
      <xdr:row>66</xdr:row>
      <xdr:rowOff>161925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6AB2A4E4-40AF-4489-8B28-5D157CB27864}"/>
            </a:ext>
          </a:extLst>
        </xdr:cNvPr>
        <xdr:cNvCxnSpPr/>
      </xdr:nvCxnSpPr>
      <xdr:spPr>
        <a:xfrm flipV="1">
          <a:off x="3943350" y="1234440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74</xdr:row>
      <xdr:rowOff>133350</xdr:rowOff>
    </xdr:from>
    <xdr:to>
      <xdr:col>17</xdr:col>
      <xdr:colOff>352425</xdr:colOff>
      <xdr:row>74</xdr:row>
      <xdr:rowOff>142875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579C30BD-D975-425F-ACFC-579CCC4158B7}"/>
            </a:ext>
          </a:extLst>
        </xdr:cNvPr>
        <xdr:cNvCxnSpPr/>
      </xdr:nvCxnSpPr>
      <xdr:spPr>
        <a:xfrm flipV="1">
          <a:off x="3943350" y="13849350"/>
          <a:ext cx="7581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98</xdr:row>
      <xdr:rowOff>123825</xdr:rowOff>
    </xdr:from>
    <xdr:to>
      <xdr:col>17</xdr:col>
      <xdr:colOff>352425</xdr:colOff>
      <xdr:row>98</xdr:row>
      <xdr:rowOff>133350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503B8CFA-7566-4F6A-B46F-FC7ADE251505}"/>
            </a:ext>
          </a:extLst>
        </xdr:cNvPr>
        <xdr:cNvCxnSpPr/>
      </xdr:nvCxnSpPr>
      <xdr:spPr>
        <a:xfrm flipV="1">
          <a:off x="3943350" y="18221325"/>
          <a:ext cx="7581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110</xdr:row>
      <xdr:rowOff>133350</xdr:rowOff>
    </xdr:from>
    <xdr:to>
      <xdr:col>18</xdr:col>
      <xdr:colOff>9525</xdr:colOff>
      <xdr:row>110</xdr:row>
      <xdr:rowOff>142875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D82A32CC-CC2B-4540-9862-2ED5761D02F6}"/>
            </a:ext>
          </a:extLst>
        </xdr:cNvPr>
        <xdr:cNvCxnSpPr/>
      </xdr:nvCxnSpPr>
      <xdr:spPr>
        <a:xfrm flipV="1">
          <a:off x="3952875" y="2051685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130</xdr:row>
      <xdr:rowOff>104775</xdr:rowOff>
    </xdr:from>
    <xdr:to>
      <xdr:col>17</xdr:col>
      <xdr:colOff>352425</xdr:colOff>
      <xdr:row>130</xdr:row>
      <xdr:rowOff>114300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5F73446F-3E59-4E7F-8D8A-A635301412C8}"/>
            </a:ext>
          </a:extLst>
        </xdr:cNvPr>
        <xdr:cNvCxnSpPr/>
      </xdr:nvCxnSpPr>
      <xdr:spPr>
        <a:xfrm flipV="1">
          <a:off x="3943350" y="24107775"/>
          <a:ext cx="7581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143</xdr:row>
      <xdr:rowOff>152400</xdr:rowOff>
    </xdr:from>
    <xdr:to>
      <xdr:col>18</xdr:col>
      <xdr:colOff>0</xdr:colOff>
      <xdr:row>143</xdr:row>
      <xdr:rowOff>161925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5DF8467E-A49C-4691-B17D-A713E1AB018D}"/>
            </a:ext>
          </a:extLst>
        </xdr:cNvPr>
        <xdr:cNvCxnSpPr/>
      </xdr:nvCxnSpPr>
      <xdr:spPr>
        <a:xfrm flipV="1">
          <a:off x="3943350" y="2663190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162</xdr:row>
      <xdr:rowOff>133350</xdr:rowOff>
    </xdr:from>
    <xdr:to>
      <xdr:col>18</xdr:col>
      <xdr:colOff>9525</xdr:colOff>
      <xdr:row>162</xdr:row>
      <xdr:rowOff>142875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75AFB7F-1CAC-4A5A-AAB9-5DF8AEEAE3C9}"/>
            </a:ext>
          </a:extLst>
        </xdr:cNvPr>
        <xdr:cNvCxnSpPr/>
      </xdr:nvCxnSpPr>
      <xdr:spPr>
        <a:xfrm flipV="1">
          <a:off x="3952875" y="3004185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170</xdr:row>
      <xdr:rowOff>133350</xdr:rowOff>
    </xdr:from>
    <xdr:to>
      <xdr:col>18</xdr:col>
      <xdr:colOff>19050</xdr:colOff>
      <xdr:row>170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DC0B0FB7-BAF4-4F89-8879-6FF309265D09}"/>
            </a:ext>
          </a:extLst>
        </xdr:cNvPr>
        <xdr:cNvCxnSpPr/>
      </xdr:nvCxnSpPr>
      <xdr:spPr>
        <a:xfrm flipV="1">
          <a:off x="3962400" y="31565850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933450</xdr:colOff>
      <xdr:row>181</xdr:row>
      <xdr:rowOff>123825</xdr:rowOff>
    </xdr:from>
    <xdr:to>
      <xdr:col>17</xdr:col>
      <xdr:colOff>361950</xdr:colOff>
      <xdr:row>181</xdr:row>
      <xdr:rowOff>133350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7EA78E9D-D27A-4427-9059-101A83F15462}"/>
            </a:ext>
          </a:extLst>
        </xdr:cNvPr>
        <xdr:cNvCxnSpPr/>
      </xdr:nvCxnSpPr>
      <xdr:spPr>
        <a:xfrm flipV="1">
          <a:off x="3943350" y="33651825"/>
          <a:ext cx="7591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194</xdr:row>
      <xdr:rowOff>123825</xdr:rowOff>
    </xdr:from>
    <xdr:to>
      <xdr:col>18</xdr:col>
      <xdr:colOff>0</xdr:colOff>
      <xdr:row>194</xdr:row>
      <xdr:rowOff>133350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8E3E93F4-E30F-4386-9DAA-E94E252FD3DA}"/>
            </a:ext>
          </a:extLst>
        </xdr:cNvPr>
        <xdr:cNvCxnSpPr/>
      </xdr:nvCxnSpPr>
      <xdr:spPr>
        <a:xfrm flipV="1">
          <a:off x="3943350" y="35937825"/>
          <a:ext cx="7886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1</xdr:row>
      <xdr:rowOff>200025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84CAD8-230C-448F-AF18-551A7F53A30B}"/>
            </a:ext>
          </a:extLst>
        </xdr:cNvPr>
        <xdr:cNvSpPr txBox="1"/>
      </xdr:nvSpPr>
      <xdr:spPr>
        <a:xfrm>
          <a:off x="10106025" y="4857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0</xdr:colOff>
      <xdr:row>8</xdr:row>
      <xdr:rowOff>142875</xdr:rowOff>
    </xdr:from>
    <xdr:to>
      <xdr:col>17</xdr:col>
      <xdr:colOff>352425</xdr:colOff>
      <xdr:row>8</xdr:row>
      <xdr:rowOff>142876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8822F1-4645-4EF2-9DE7-836EA7E8F160}"/>
            </a:ext>
          </a:extLst>
        </xdr:cNvPr>
        <xdr:cNvCxnSpPr/>
      </xdr:nvCxnSpPr>
      <xdr:spPr>
        <a:xfrm flipV="1">
          <a:off x="6819900" y="24288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11</xdr:row>
      <xdr:rowOff>152400</xdr:rowOff>
    </xdr:from>
    <xdr:to>
      <xdr:col>17</xdr:col>
      <xdr:colOff>342900</xdr:colOff>
      <xdr:row>11</xdr:row>
      <xdr:rowOff>152401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E7997639-05F9-46E9-A612-C2FC41F7286C}"/>
            </a:ext>
          </a:extLst>
        </xdr:cNvPr>
        <xdr:cNvCxnSpPr/>
      </xdr:nvCxnSpPr>
      <xdr:spPr>
        <a:xfrm flipV="1">
          <a:off x="6762750" y="3209925"/>
          <a:ext cx="43815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20</xdr:row>
      <xdr:rowOff>171450</xdr:rowOff>
    </xdr:from>
    <xdr:to>
      <xdr:col>18</xdr:col>
      <xdr:colOff>0</xdr:colOff>
      <xdr:row>20</xdr:row>
      <xdr:rowOff>171451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B3CF83FA-40FA-496A-B659-7E6B52BBA5EB}"/>
            </a:ext>
          </a:extLst>
        </xdr:cNvPr>
        <xdr:cNvCxnSpPr/>
      </xdr:nvCxnSpPr>
      <xdr:spPr>
        <a:xfrm flipV="1">
          <a:off x="6829425" y="554355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32</xdr:row>
      <xdr:rowOff>123825</xdr:rowOff>
    </xdr:from>
    <xdr:to>
      <xdr:col>18</xdr:col>
      <xdr:colOff>0</xdr:colOff>
      <xdr:row>32</xdr:row>
      <xdr:rowOff>123826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757173CA-16E3-4114-B23F-FAF393F96720}"/>
            </a:ext>
          </a:extLst>
        </xdr:cNvPr>
        <xdr:cNvCxnSpPr/>
      </xdr:nvCxnSpPr>
      <xdr:spPr>
        <a:xfrm flipV="1">
          <a:off x="6829425" y="866775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37</xdr:row>
      <xdr:rowOff>142875</xdr:rowOff>
    </xdr:from>
    <xdr:to>
      <xdr:col>18</xdr:col>
      <xdr:colOff>9525</xdr:colOff>
      <xdr:row>37</xdr:row>
      <xdr:rowOff>142876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BB0DC24C-197F-4842-8409-64096D1643BD}"/>
            </a:ext>
          </a:extLst>
        </xdr:cNvPr>
        <xdr:cNvCxnSpPr/>
      </xdr:nvCxnSpPr>
      <xdr:spPr>
        <a:xfrm flipV="1">
          <a:off x="6838950" y="99726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123825</xdr:rowOff>
    </xdr:from>
    <xdr:to>
      <xdr:col>17</xdr:col>
      <xdr:colOff>352425</xdr:colOff>
      <xdr:row>42</xdr:row>
      <xdr:rowOff>123826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E8F15FA-0DFB-426C-8B01-1564C54DD46D}"/>
            </a:ext>
          </a:extLst>
        </xdr:cNvPr>
        <xdr:cNvCxnSpPr/>
      </xdr:nvCxnSpPr>
      <xdr:spPr>
        <a:xfrm flipV="1">
          <a:off x="6819900" y="112395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47</xdr:row>
      <xdr:rowOff>114300</xdr:rowOff>
    </xdr:from>
    <xdr:to>
      <xdr:col>17</xdr:col>
      <xdr:colOff>342900</xdr:colOff>
      <xdr:row>47</xdr:row>
      <xdr:rowOff>114301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1293A859-D2C6-4401-BEC4-781949C8E51E}"/>
            </a:ext>
          </a:extLst>
        </xdr:cNvPr>
        <xdr:cNvCxnSpPr/>
      </xdr:nvCxnSpPr>
      <xdr:spPr>
        <a:xfrm flipV="1">
          <a:off x="6762750" y="12515850"/>
          <a:ext cx="43815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52</xdr:row>
      <xdr:rowOff>152400</xdr:rowOff>
    </xdr:from>
    <xdr:to>
      <xdr:col>18</xdr:col>
      <xdr:colOff>19050</xdr:colOff>
      <xdr:row>52</xdr:row>
      <xdr:rowOff>152401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88050E-4954-4FAA-B9CF-5FF49B388BA7}"/>
            </a:ext>
          </a:extLst>
        </xdr:cNvPr>
        <xdr:cNvCxnSpPr/>
      </xdr:nvCxnSpPr>
      <xdr:spPr>
        <a:xfrm flipV="1">
          <a:off x="6848475" y="138398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62</xdr:row>
      <xdr:rowOff>161925</xdr:rowOff>
    </xdr:from>
    <xdr:to>
      <xdr:col>18</xdr:col>
      <xdr:colOff>19050</xdr:colOff>
      <xdr:row>62</xdr:row>
      <xdr:rowOff>161926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F7F1C535-1B24-4350-BC58-58915C3BDDB7}"/>
            </a:ext>
          </a:extLst>
        </xdr:cNvPr>
        <xdr:cNvCxnSpPr/>
      </xdr:nvCxnSpPr>
      <xdr:spPr>
        <a:xfrm flipV="1">
          <a:off x="6848475" y="165068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67</xdr:row>
      <xdr:rowOff>133350</xdr:rowOff>
    </xdr:from>
    <xdr:to>
      <xdr:col>18</xdr:col>
      <xdr:colOff>9525</xdr:colOff>
      <xdr:row>67</xdr:row>
      <xdr:rowOff>133351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FBB26CAB-7485-473D-A07B-4D3B26A17855}"/>
            </a:ext>
          </a:extLst>
        </xdr:cNvPr>
        <xdr:cNvCxnSpPr/>
      </xdr:nvCxnSpPr>
      <xdr:spPr>
        <a:xfrm flipV="1">
          <a:off x="6838950" y="177641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72</xdr:row>
      <xdr:rowOff>142875</xdr:rowOff>
    </xdr:from>
    <xdr:to>
      <xdr:col>18</xdr:col>
      <xdr:colOff>0</xdr:colOff>
      <xdr:row>72</xdr:row>
      <xdr:rowOff>142876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B900ACE8-6077-46BC-A7DC-0ED8005DC3E5}"/>
            </a:ext>
          </a:extLst>
        </xdr:cNvPr>
        <xdr:cNvCxnSpPr/>
      </xdr:nvCxnSpPr>
      <xdr:spPr>
        <a:xfrm flipV="1">
          <a:off x="6829425" y="190595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76</xdr:row>
      <xdr:rowOff>152400</xdr:rowOff>
    </xdr:from>
    <xdr:to>
      <xdr:col>18</xdr:col>
      <xdr:colOff>0</xdr:colOff>
      <xdr:row>76</xdr:row>
      <xdr:rowOff>152401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73BF3A7E-9A72-4B62-B05B-394C826C0F28}"/>
            </a:ext>
          </a:extLst>
        </xdr:cNvPr>
        <xdr:cNvCxnSpPr/>
      </xdr:nvCxnSpPr>
      <xdr:spPr>
        <a:xfrm flipV="1">
          <a:off x="6829425" y="2009775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81</xdr:row>
      <xdr:rowOff>171450</xdr:rowOff>
    </xdr:from>
    <xdr:to>
      <xdr:col>18</xdr:col>
      <xdr:colOff>0</xdr:colOff>
      <xdr:row>81</xdr:row>
      <xdr:rowOff>171451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8EB45C3-2767-406F-BC34-881FB636D3A6}"/>
            </a:ext>
          </a:extLst>
        </xdr:cNvPr>
        <xdr:cNvCxnSpPr/>
      </xdr:nvCxnSpPr>
      <xdr:spPr>
        <a:xfrm flipV="1">
          <a:off x="6829425" y="214026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94</xdr:row>
      <xdr:rowOff>133350</xdr:rowOff>
    </xdr:from>
    <xdr:to>
      <xdr:col>18</xdr:col>
      <xdr:colOff>19050</xdr:colOff>
      <xdr:row>94</xdr:row>
      <xdr:rowOff>133351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60B6E2FD-1685-4FB0-A0B4-38C53D681ED7}"/>
            </a:ext>
          </a:extLst>
        </xdr:cNvPr>
        <xdr:cNvCxnSpPr/>
      </xdr:nvCxnSpPr>
      <xdr:spPr>
        <a:xfrm flipV="1">
          <a:off x="6848475" y="248507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108</xdr:row>
      <xdr:rowOff>152400</xdr:rowOff>
    </xdr:from>
    <xdr:to>
      <xdr:col>17</xdr:col>
      <xdr:colOff>342900</xdr:colOff>
      <xdr:row>108</xdr:row>
      <xdr:rowOff>152401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F9AB7DF7-505D-4527-BC5B-32AA5D50BCCD}"/>
            </a:ext>
          </a:extLst>
        </xdr:cNvPr>
        <xdr:cNvCxnSpPr/>
      </xdr:nvCxnSpPr>
      <xdr:spPr>
        <a:xfrm flipV="1">
          <a:off x="6810375" y="286131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152400</xdr:rowOff>
    </xdr:from>
    <xdr:to>
      <xdr:col>17</xdr:col>
      <xdr:colOff>352425</xdr:colOff>
      <xdr:row>112</xdr:row>
      <xdr:rowOff>152401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5AF123D-4E2B-49C7-B386-38EE41AB1B1E}"/>
            </a:ext>
          </a:extLst>
        </xdr:cNvPr>
        <xdr:cNvCxnSpPr/>
      </xdr:nvCxnSpPr>
      <xdr:spPr>
        <a:xfrm flipV="1">
          <a:off x="6819900" y="296418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121</xdr:row>
      <xdr:rowOff>142875</xdr:rowOff>
    </xdr:from>
    <xdr:to>
      <xdr:col>18</xdr:col>
      <xdr:colOff>9525</xdr:colOff>
      <xdr:row>121</xdr:row>
      <xdr:rowOff>142876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A03A57BC-4E71-46CD-9A4B-51ADD224B279}"/>
            </a:ext>
          </a:extLst>
        </xdr:cNvPr>
        <xdr:cNvCxnSpPr/>
      </xdr:nvCxnSpPr>
      <xdr:spPr>
        <a:xfrm flipV="1">
          <a:off x="6838950" y="320325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132</xdr:row>
      <xdr:rowOff>123825</xdr:rowOff>
    </xdr:from>
    <xdr:to>
      <xdr:col>17</xdr:col>
      <xdr:colOff>342900</xdr:colOff>
      <xdr:row>132</xdr:row>
      <xdr:rowOff>123826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DD8E58BE-7F36-45E9-B836-7FA8C9B54B49}"/>
            </a:ext>
          </a:extLst>
        </xdr:cNvPr>
        <xdr:cNvCxnSpPr/>
      </xdr:nvCxnSpPr>
      <xdr:spPr>
        <a:xfrm flipV="1">
          <a:off x="6810375" y="349853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135</xdr:row>
      <xdr:rowOff>142875</xdr:rowOff>
    </xdr:from>
    <xdr:to>
      <xdr:col>17</xdr:col>
      <xdr:colOff>352425</xdr:colOff>
      <xdr:row>135</xdr:row>
      <xdr:rowOff>142876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12D5460-D228-4521-9FF9-E3094F5011B0}"/>
            </a:ext>
          </a:extLst>
        </xdr:cNvPr>
        <xdr:cNvCxnSpPr/>
      </xdr:nvCxnSpPr>
      <xdr:spPr>
        <a:xfrm flipV="1">
          <a:off x="6819900" y="357759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138</xdr:row>
      <xdr:rowOff>133350</xdr:rowOff>
    </xdr:from>
    <xdr:to>
      <xdr:col>17</xdr:col>
      <xdr:colOff>342900</xdr:colOff>
      <xdr:row>138</xdr:row>
      <xdr:rowOff>133351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872D0CD0-1BF3-45F7-952D-BAB2BBE11B9D}"/>
            </a:ext>
          </a:extLst>
        </xdr:cNvPr>
        <xdr:cNvCxnSpPr/>
      </xdr:nvCxnSpPr>
      <xdr:spPr>
        <a:xfrm flipV="1">
          <a:off x="6810375" y="365379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152</xdr:row>
      <xdr:rowOff>114300</xdr:rowOff>
    </xdr:from>
    <xdr:to>
      <xdr:col>18</xdr:col>
      <xdr:colOff>0</xdr:colOff>
      <xdr:row>152</xdr:row>
      <xdr:rowOff>114301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704CFD9E-15F0-4CC3-815C-C15CB3D78BE4}"/>
            </a:ext>
          </a:extLst>
        </xdr:cNvPr>
        <xdr:cNvCxnSpPr/>
      </xdr:nvCxnSpPr>
      <xdr:spPr>
        <a:xfrm flipV="1">
          <a:off x="6829425" y="402621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156</xdr:row>
      <xdr:rowOff>114300</xdr:rowOff>
    </xdr:from>
    <xdr:to>
      <xdr:col>18</xdr:col>
      <xdr:colOff>9525</xdr:colOff>
      <xdr:row>156</xdr:row>
      <xdr:rowOff>114301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9D4CDFE0-F61E-4441-9EE2-AB1531F6F29F}"/>
            </a:ext>
          </a:extLst>
        </xdr:cNvPr>
        <xdr:cNvCxnSpPr/>
      </xdr:nvCxnSpPr>
      <xdr:spPr>
        <a:xfrm flipV="1">
          <a:off x="6838950" y="412908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160</xdr:row>
      <xdr:rowOff>142875</xdr:rowOff>
    </xdr:from>
    <xdr:to>
      <xdr:col>17</xdr:col>
      <xdr:colOff>352425</xdr:colOff>
      <xdr:row>160</xdr:row>
      <xdr:rowOff>142876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8FEB744B-D263-43C2-82A7-B2F95E6AEAB6}"/>
            </a:ext>
          </a:extLst>
        </xdr:cNvPr>
        <xdr:cNvCxnSpPr/>
      </xdr:nvCxnSpPr>
      <xdr:spPr>
        <a:xfrm flipV="1">
          <a:off x="6819900" y="4234815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166</xdr:row>
      <xdr:rowOff>114300</xdr:rowOff>
    </xdr:from>
    <xdr:to>
      <xdr:col>17</xdr:col>
      <xdr:colOff>342900</xdr:colOff>
      <xdr:row>166</xdr:row>
      <xdr:rowOff>114301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9A35218D-8579-44DF-B5A0-9C654332D798}"/>
            </a:ext>
          </a:extLst>
        </xdr:cNvPr>
        <xdr:cNvCxnSpPr/>
      </xdr:nvCxnSpPr>
      <xdr:spPr>
        <a:xfrm flipV="1">
          <a:off x="6810375" y="438626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182</xdr:row>
      <xdr:rowOff>123825</xdr:rowOff>
    </xdr:from>
    <xdr:to>
      <xdr:col>17</xdr:col>
      <xdr:colOff>352425</xdr:colOff>
      <xdr:row>182</xdr:row>
      <xdr:rowOff>123826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9CAAF2BA-AC77-4C20-8EEC-67D66D468404}"/>
            </a:ext>
          </a:extLst>
        </xdr:cNvPr>
        <xdr:cNvCxnSpPr/>
      </xdr:nvCxnSpPr>
      <xdr:spPr>
        <a:xfrm flipV="1">
          <a:off x="6819900" y="481298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188</xdr:row>
      <xdr:rowOff>123825</xdr:rowOff>
    </xdr:from>
    <xdr:to>
      <xdr:col>17</xdr:col>
      <xdr:colOff>352425</xdr:colOff>
      <xdr:row>188</xdr:row>
      <xdr:rowOff>123826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FE2454FD-E098-4577-B401-D28AE0EBA5FB}"/>
            </a:ext>
          </a:extLst>
        </xdr:cNvPr>
        <xdr:cNvCxnSpPr/>
      </xdr:nvCxnSpPr>
      <xdr:spPr>
        <a:xfrm flipV="1">
          <a:off x="6819900" y="4967287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193</xdr:row>
      <xdr:rowOff>152400</xdr:rowOff>
    </xdr:from>
    <xdr:to>
      <xdr:col>18</xdr:col>
      <xdr:colOff>0</xdr:colOff>
      <xdr:row>193</xdr:row>
      <xdr:rowOff>152401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C81786D3-A2F6-4398-9EFB-D1BA4A98168D}"/>
            </a:ext>
          </a:extLst>
        </xdr:cNvPr>
        <xdr:cNvCxnSpPr/>
      </xdr:nvCxnSpPr>
      <xdr:spPr>
        <a:xfrm flipV="1">
          <a:off x="6829425" y="50987325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197</xdr:row>
      <xdr:rowOff>142875</xdr:rowOff>
    </xdr:from>
    <xdr:to>
      <xdr:col>18</xdr:col>
      <xdr:colOff>0</xdr:colOff>
      <xdr:row>197</xdr:row>
      <xdr:rowOff>142876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D8EDA502-AB47-45C2-956A-2DE9E9CB07CF}"/>
            </a:ext>
          </a:extLst>
        </xdr:cNvPr>
        <xdr:cNvCxnSpPr/>
      </xdr:nvCxnSpPr>
      <xdr:spPr>
        <a:xfrm flipV="1">
          <a:off x="6829425" y="52006500"/>
          <a:ext cx="43338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1</xdr:row>
      <xdr:rowOff>200025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33A991-2145-4B37-9027-0945476EFA79}"/>
            </a:ext>
          </a:extLst>
        </xdr:cNvPr>
        <xdr:cNvSpPr txBox="1"/>
      </xdr:nvSpPr>
      <xdr:spPr>
        <a:xfrm>
          <a:off x="10048875" y="4857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57150</xdr:colOff>
      <xdr:row>8</xdr:row>
      <xdr:rowOff>142877</xdr:rowOff>
    </xdr:from>
    <xdr:to>
      <xdr:col>17</xdr:col>
      <xdr:colOff>295275</xdr:colOff>
      <xdr:row>8</xdr:row>
      <xdr:rowOff>161925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4651BB3-3787-4008-9B11-BA63CC155B6A}"/>
            </a:ext>
          </a:extLst>
        </xdr:cNvPr>
        <xdr:cNvCxnSpPr/>
      </xdr:nvCxnSpPr>
      <xdr:spPr>
        <a:xfrm>
          <a:off x="6905625" y="2428877"/>
          <a:ext cx="4114800" cy="190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17</xdr:row>
      <xdr:rowOff>142875</xdr:rowOff>
    </xdr:from>
    <xdr:to>
      <xdr:col>17</xdr:col>
      <xdr:colOff>266700</xdr:colOff>
      <xdr:row>17</xdr:row>
      <xdr:rowOff>161923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219F19F9-A4D1-4538-851F-E413AC57B57F}"/>
            </a:ext>
          </a:extLst>
        </xdr:cNvPr>
        <xdr:cNvCxnSpPr/>
      </xdr:nvCxnSpPr>
      <xdr:spPr>
        <a:xfrm>
          <a:off x="6877050" y="4924425"/>
          <a:ext cx="4114800" cy="190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152400</xdr:rowOff>
    </xdr:from>
    <xdr:to>
      <xdr:col>17</xdr:col>
      <xdr:colOff>238125</xdr:colOff>
      <xdr:row>21</xdr:row>
      <xdr:rowOff>171448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3897C1F-FBBD-4E7A-849A-9CBA0E3D4678}"/>
            </a:ext>
          </a:extLst>
        </xdr:cNvPr>
        <xdr:cNvCxnSpPr/>
      </xdr:nvCxnSpPr>
      <xdr:spPr>
        <a:xfrm>
          <a:off x="6848475" y="6000750"/>
          <a:ext cx="4114800" cy="190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1</xdr:row>
      <xdr:rowOff>200025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F753003-18DF-45D1-9027-E49B72CFDCE6}"/>
            </a:ext>
          </a:extLst>
        </xdr:cNvPr>
        <xdr:cNvSpPr txBox="1"/>
      </xdr:nvSpPr>
      <xdr:spPr>
        <a:xfrm>
          <a:off x="9744075" y="4857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0</xdr:colOff>
      <xdr:row>8</xdr:row>
      <xdr:rowOff>123825</xdr:rowOff>
    </xdr:from>
    <xdr:to>
      <xdr:col>17</xdr:col>
      <xdr:colOff>133350</xdr:colOff>
      <xdr:row>8</xdr:row>
      <xdr:rowOff>142873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8A8DF4C3-9B32-404A-94E3-B1FC9C8E94C2}"/>
            </a:ext>
          </a:extLst>
        </xdr:cNvPr>
        <xdr:cNvCxnSpPr/>
      </xdr:nvCxnSpPr>
      <xdr:spPr>
        <a:xfrm>
          <a:off x="6457950" y="2409825"/>
          <a:ext cx="4114800" cy="190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1</xdr:row>
      <xdr:rowOff>200025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12A55C-6FB0-4954-8A39-51AF06C06666}"/>
            </a:ext>
          </a:extLst>
        </xdr:cNvPr>
        <xdr:cNvSpPr txBox="1"/>
      </xdr:nvSpPr>
      <xdr:spPr>
        <a:xfrm>
          <a:off x="9944100" y="4857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5</xdr:col>
      <xdr:colOff>866775</xdr:colOff>
      <xdr:row>8</xdr:row>
      <xdr:rowOff>104775</xdr:rowOff>
    </xdr:from>
    <xdr:to>
      <xdr:col>17</xdr:col>
      <xdr:colOff>266700</xdr:colOff>
      <xdr:row>8</xdr:row>
      <xdr:rowOff>114300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D0DCA8E-BDCD-4B19-9AFB-13921031AD20}"/>
            </a:ext>
          </a:extLst>
        </xdr:cNvPr>
        <xdr:cNvCxnSpPr/>
      </xdr:nvCxnSpPr>
      <xdr:spPr>
        <a:xfrm flipV="1">
          <a:off x="6905625" y="23907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104775</xdr:rowOff>
    </xdr:from>
    <xdr:to>
      <xdr:col>17</xdr:col>
      <xdr:colOff>285750</xdr:colOff>
      <xdr:row>10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58F48B3-7F0E-4B6C-B8DF-D3291C9BA428}"/>
            </a:ext>
          </a:extLst>
        </xdr:cNvPr>
        <xdr:cNvCxnSpPr/>
      </xdr:nvCxnSpPr>
      <xdr:spPr>
        <a:xfrm flipV="1">
          <a:off x="6924675" y="29051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123825</xdr:rowOff>
    </xdr:from>
    <xdr:to>
      <xdr:col>17</xdr:col>
      <xdr:colOff>295275</xdr:colOff>
      <xdr:row>14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2E2A959A-3D3D-4332-B95E-73F729174A1E}"/>
            </a:ext>
          </a:extLst>
        </xdr:cNvPr>
        <xdr:cNvCxnSpPr/>
      </xdr:nvCxnSpPr>
      <xdr:spPr>
        <a:xfrm flipV="1">
          <a:off x="6934200" y="39528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123825</xdr:rowOff>
    </xdr:from>
    <xdr:to>
      <xdr:col>17</xdr:col>
      <xdr:colOff>276225</xdr:colOff>
      <xdr:row>18</xdr:row>
      <xdr:rowOff>133350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4F2C3364-1A72-40EC-B95E-8CE227AFCF92}"/>
            </a:ext>
          </a:extLst>
        </xdr:cNvPr>
        <xdr:cNvCxnSpPr/>
      </xdr:nvCxnSpPr>
      <xdr:spPr>
        <a:xfrm flipV="1">
          <a:off x="6915150" y="49815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22</xdr:row>
      <xdr:rowOff>133350</xdr:rowOff>
    </xdr:from>
    <xdr:to>
      <xdr:col>17</xdr:col>
      <xdr:colOff>247650</xdr:colOff>
      <xdr:row>22</xdr:row>
      <xdr:rowOff>142875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5028936A-FFF9-41A5-B3B6-4205B0D01C7F}"/>
            </a:ext>
          </a:extLst>
        </xdr:cNvPr>
        <xdr:cNvCxnSpPr/>
      </xdr:nvCxnSpPr>
      <xdr:spPr>
        <a:xfrm flipV="1">
          <a:off x="6886575" y="60198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32</xdr:row>
      <xdr:rowOff>114300</xdr:rowOff>
    </xdr:from>
    <xdr:to>
      <xdr:col>17</xdr:col>
      <xdr:colOff>314325</xdr:colOff>
      <xdr:row>32</xdr:row>
      <xdr:rowOff>123825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DC3E7BF4-AA17-4FE7-B1F4-DA6CA9BE5B4F}"/>
            </a:ext>
          </a:extLst>
        </xdr:cNvPr>
        <xdr:cNvCxnSpPr/>
      </xdr:nvCxnSpPr>
      <xdr:spPr>
        <a:xfrm flipV="1">
          <a:off x="6953250" y="89154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36</xdr:row>
      <xdr:rowOff>133350</xdr:rowOff>
    </xdr:from>
    <xdr:to>
      <xdr:col>17</xdr:col>
      <xdr:colOff>295275</xdr:colOff>
      <xdr:row>36</xdr:row>
      <xdr:rowOff>142875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2FEC462D-ECF4-4064-AE42-83D81221B441}"/>
            </a:ext>
          </a:extLst>
        </xdr:cNvPr>
        <xdr:cNvCxnSpPr/>
      </xdr:nvCxnSpPr>
      <xdr:spPr>
        <a:xfrm flipV="1">
          <a:off x="6934200" y="996315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39</xdr:row>
      <xdr:rowOff>133350</xdr:rowOff>
    </xdr:from>
    <xdr:to>
      <xdr:col>17</xdr:col>
      <xdr:colOff>295275</xdr:colOff>
      <xdr:row>39</xdr:row>
      <xdr:rowOff>142875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8049F6AF-71CE-4537-B0CC-3A670D31EDD7}"/>
            </a:ext>
          </a:extLst>
        </xdr:cNvPr>
        <xdr:cNvCxnSpPr/>
      </xdr:nvCxnSpPr>
      <xdr:spPr>
        <a:xfrm flipV="1">
          <a:off x="6934200" y="107346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42</xdr:row>
      <xdr:rowOff>123825</xdr:rowOff>
    </xdr:from>
    <xdr:to>
      <xdr:col>17</xdr:col>
      <xdr:colOff>314325</xdr:colOff>
      <xdr:row>42</xdr:row>
      <xdr:rowOff>133350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C71F027D-B793-4EA0-8A22-1AA2D48CAFF2}"/>
            </a:ext>
          </a:extLst>
        </xdr:cNvPr>
        <xdr:cNvCxnSpPr/>
      </xdr:nvCxnSpPr>
      <xdr:spPr>
        <a:xfrm flipV="1">
          <a:off x="6953250" y="114966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46</xdr:row>
      <xdr:rowOff>133350</xdr:rowOff>
    </xdr:from>
    <xdr:to>
      <xdr:col>17</xdr:col>
      <xdr:colOff>304800</xdr:colOff>
      <xdr:row>46</xdr:row>
      <xdr:rowOff>142875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D8C5F1EB-B4E1-4B18-82F7-05BAC6553D42}"/>
            </a:ext>
          </a:extLst>
        </xdr:cNvPr>
        <xdr:cNvCxnSpPr/>
      </xdr:nvCxnSpPr>
      <xdr:spPr>
        <a:xfrm flipV="1">
          <a:off x="6943725" y="125349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50</xdr:row>
      <xdr:rowOff>133350</xdr:rowOff>
    </xdr:from>
    <xdr:to>
      <xdr:col>17</xdr:col>
      <xdr:colOff>285750</xdr:colOff>
      <xdr:row>50</xdr:row>
      <xdr:rowOff>142875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47B31BA6-CCA8-43FC-B16F-524D5D5CB3D0}"/>
            </a:ext>
          </a:extLst>
        </xdr:cNvPr>
        <xdr:cNvCxnSpPr/>
      </xdr:nvCxnSpPr>
      <xdr:spPr>
        <a:xfrm flipV="1">
          <a:off x="6924675" y="135636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54</xdr:row>
      <xdr:rowOff>133350</xdr:rowOff>
    </xdr:from>
    <xdr:to>
      <xdr:col>17</xdr:col>
      <xdr:colOff>304800</xdr:colOff>
      <xdr:row>54</xdr:row>
      <xdr:rowOff>142875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CF112E6A-BF78-4F79-9E67-E7A61F806FCC}"/>
            </a:ext>
          </a:extLst>
        </xdr:cNvPr>
        <xdr:cNvCxnSpPr/>
      </xdr:nvCxnSpPr>
      <xdr:spPr>
        <a:xfrm flipV="1">
          <a:off x="6943725" y="145923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62</xdr:row>
      <xdr:rowOff>142875</xdr:rowOff>
    </xdr:from>
    <xdr:to>
      <xdr:col>17</xdr:col>
      <xdr:colOff>276225</xdr:colOff>
      <xdr:row>62</xdr:row>
      <xdr:rowOff>152400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F5667872-6F5F-4D8E-8301-338059C476EC}"/>
            </a:ext>
          </a:extLst>
        </xdr:cNvPr>
        <xdr:cNvCxnSpPr/>
      </xdr:nvCxnSpPr>
      <xdr:spPr>
        <a:xfrm flipV="1">
          <a:off x="6915150" y="1674495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142875</xdr:rowOff>
    </xdr:from>
    <xdr:to>
      <xdr:col>17</xdr:col>
      <xdr:colOff>276225</xdr:colOff>
      <xdr:row>66</xdr:row>
      <xdr:rowOff>152400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B20CAA84-BC86-4DCD-B232-0633DEB2F97F}"/>
            </a:ext>
          </a:extLst>
        </xdr:cNvPr>
        <xdr:cNvCxnSpPr/>
      </xdr:nvCxnSpPr>
      <xdr:spPr>
        <a:xfrm flipV="1">
          <a:off x="6915150" y="1777365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70</xdr:row>
      <xdr:rowOff>114300</xdr:rowOff>
    </xdr:from>
    <xdr:to>
      <xdr:col>17</xdr:col>
      <xdr:colOff>285750</xdr:colOff>
      <xdr:row>70</xdr:row>
      <xdr:rowOff>123825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FF877E46-8152-4C42-9B08-3FEE82631C0F}"/>
            </a:ext>
          </a:extLst>
        </xdr:cNvPr>
        <xdr:cNvCxnSpPr/>
      </xdr:nvCxnSpPr>
      <xdr:spPr>
        <a:xfrm flipV="1">
          <a:off x="6924675" y="1877377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74</xdr:row>
      <xdr:rowOff>133350</xdr:rowOff>
    </xdr:from>
    <xdr:to>
      <xdr:col>17</xdr:col>
      <xdr:colOff>295275</xdr:colOff>
      <xdr:row>74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920E5380-848B-4D6E-9C0D-5F684C3831CE}"/>
            </a:ext>
          </a:extLst>
        </xdr:cNvPr>
        <xdr:cNvCxnSpPr/>
      </xdr:nvCxnSpPr>
      <xdr:spPr>
        <a:xfrm flipV="1">
          <a:off x="6934200" y="198215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78</xdr:row>
      <xdr:rowOff>133350</xdr:rowOff>
    </xdr:from>
    <xdr:to>
      <xdr:col>17</xdr:col>
      <xdr:colOff>266700</xdr:colOff>
      <xdr:row>78</xdr:row>
      <xdr:rowOff>142875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7C20E30F-8FBF-47CE-919C-3185CC7EF51A}"/>
            </a:ext>
          </a:extLst>
        </xdr:cNvPr>
        <xdr:cNvCxnSpPr/>
      </xdr:nvCxnSpPr>
      <xdr:spPr>
        <a:xfrm flipV="1">
          <a:off x="6905625" y="208502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82</xdr:row>
      <xdr:rowOff>133350</xdr:rowOff>
    </xdr:from>
    <xdr:to>
      <xdr:col>17</xdr:col>
      <xdr:colOff>295275</xdr:colOff>
      <xdr:row>82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5180068E-F1BB-40E5-94D2-A9D7869836A6}"/>
            </a:ext>
          </a:extLst>
        </xdr:cNvPr>
        <xdr:cNvCxnSpPr/>
      </xdr:nvCxnSpPr>
      <xdr:spPr>
        <a:xfrm flipV="1">
          <a:off x="6934200" y="218789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92</xdr:row>
      <xdr:rowOff>133350</xdr:rowOff>
    </xdr:from>
    <xdr:to>
      <xdr:col>17</xdr:col>
      <xdr:colOff>285750</xdr:colOff>
      <xdr:row>92</xdr:row>
      <xdr:rowOff>142875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F50812D9-018D-4C50-A65A-8827FA294C66}"/>
            </a:ext>
          </a:extLst>
        </xdr:cNvPr>
        <xdr:cNvCxnSpPr/>
      </xdr:nvCxnSpPr>
      <xdr:spPr>
        <a:xfrm flipV="1">
          <a:off x="6924675" y="245364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96</xdr:row>
      <xdr:rowOff>142875</xdr:rowOff>
    </xdr:from>
    <xdr:to>
      <xdr:col>17</xdr:col>
      <xdr:colOff>304800</xdr:colOff>
      <xdr:row>96</xdr:row>
      <xdr:rowOff>152400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5B823240-6AD6-4E92-85FD-3CE88248C8E0}"/>
            </a:ext>
          </a:extLst>
        </xdr:cNvPr>
        <xdr:cNvCxnSpPr/>
      </xdr:nvCxnSpPr>
      <xdr:spPr>
        <a:xfrm flipV="1">
          <a:off x="6943725" y="255746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126</xdr:row>
      <xdr:rowOff>114300</xdr:rowOff>
    </xdr:from>
    <xdr:to>
      <xdr:col>17</xdr:col>
      <xdr:colOff>285750</xdr:colOff>
      <xdr:row>126</xdr:row>
      <xdr:rowOff>123825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5D659FCF-EBB9-44A5-AE78-CBD2A0DDCFB4}"/>
            </a:ext>
          </a:extLst>
        </xdr:cNvPr>
        <xdr:cNvCxnSpPr/>
      </xdr:nvCxnSpPr>
      <xdr:spPr>
        <a:xfrm flipV="1">
          <a:off x="6924675" y="339185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129</xdr:row>
      <xdr:rowOff>142875</xdr:rowOff>
    </xdr:from>
    <xdr:to>
      <xdr:col>17</xdr:col>
      <xdr:colOff>285750</xdr:colOff>
      <xdr:row>129</xdr:row>
      <xdr:rowOff>152400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7C0C32CA-F83C-4CFA-BE17-B770A81931E8}"/>
            </a:ext>
          </a:extLst>
        </xdr:cNvPr>
        <xdr:cNvCxnSpPr/>
      </xdr:nvCxnSpPr>
      <xdr:spPr>
        <a:xfrm flipV="1">
          <a:off x="6924675" y="34718625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133</xdr:row>
      <xdr:rowOff>152400</xdr:rowOff>
    </xdr:from>
    <xdr:to>
      <xdr:col>17</xdr:col>
      <xdr:colOff>285750</xdr:colOff>
      <xdr:row>133</xdr:row>
      <xdr:rowOff>161925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319EBF96-D4A8-4C97-945C-FC0CD94E9C4A}"/>
            </a:ext>
          </a:extLst>
        </xdr:cNvPr>
        <xdr:cNvCxnSpPr/>
      </xdr:nvCxnSpPr>
      <xdr:spPr>
        <a:xfrm flipV="1">
          <a:off x="6924675" y="3575685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136</xdr:row>
      <xdr:rowOff>142875</xdr:rowOff>
    </xdr:from>
    <xdr:to>
      <xdr:col>17</xdr:col>
      <xdr:colOff>266700</xdr:colOff>
      <xdr:row>136</xdr:row>
      <xdr:rowOff>152400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CC14BDE2-FA6B-4816-9D00-FC1147F61AA6}"/>
            </a:ext>
          </a:extLst>
        </xdr:cNvPr>
        <xdr:cNvCxnSpPr/>
      </xdr:nvCxnSpPr>
      <xdr:spPr>
        <a:xfrm flipV="1">
          <a:off x="6905625" y="3651885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140</xdr:row>
      <xdr:rowOff>123825</xdr:rowOff>
    </xdr:from>
    <xdr:to>
      <xdr:col>17</xdr:col>
      <xdr:colOff>295275</xdr:colOff>
      <xdr:row>140</xdr:row>
      <xdr:rowOff>133350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A6733B3F-62D0-4375-95BA-27DEBD4E28A1}"/>
            </a:ext>
          </a:extLst>
        </xdr:cNvPr>
        <xdr:cNvCxnSpPr/>
      </xdr:nvCxnSpPr>
      <xdr:spPr>
        <a:xfrm flipV="1">
          <a:off x="6934200" y="37528500"/>
          <a:ext cx="39433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1</xdr:row>
      <xdr:rowOff>200025</xdr:rowOff>
    </xdr:from>
    <xdr:ext cx="914401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1139E1-7556-424D-AEB5-CDA7EE7C5B58}"/>
            </a:ext>
          </a:extLst>
        </xdr:cNvPr>
        <xdr:cNvSpPr txBox="1"/>
      </xdr:nvSpPr>
      <xdr:spPr>
        <a:xfrm>
          <a:off x="9810750" y="485775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85725</xdr:colOff>
      <xdr:row>65</xdr:row>
      <xdr:rowOff>104775</xdr:rowOff>
    </xdr:from>
    <xdr:to>
      <xdr:col>17</xdr:col>
      <xdr:colOff>342900</xdr:colOff>
      <xdr:row>65</xdr:row>
      <xdr:rowOff>123826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A8F7F16-AFF0-40BC-A3FA-99D921F51F05}"/>
            </a:ext>
          </a:extLst>
        </xdr:cNvPr>
        <xdr:cNvCxnSpPr/>
      </xdr:nvCxnSpPr>
      <xdr:spPr>
        <a:xfrm flipV="1">
          <a:off x="6696075" y="17478375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50</xdr:row>
      <xdr:rowOff>123825</xdr:rowOff>
    </xdr:from>
    <xdr:to>
      <xdr:col>17</xdr:col>
      <xdr:colOff>276225</xdr:colOff>
      <xdr:row>50</xdr:row>
      <xdr:rowOff>142876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10763DBB-7AA9-4DE3-9E7B-976663B819E8}"/>
            </a:ext>
          </a:extLst>
        </xdr:cNvPr>
        <xdr:cNvCxnSpPr/>
      </xdr:nvCxnSpPr>
      <xdr:spPr>
        <a:xfrm flipV="1">
          <a:off x="6629400" y="13496925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46</xdr:row>
      <xdr:rowOff>142875</xdr:rowOff>
    </xdr:from>
    <xdr:to>
      <xdr:col>17</xdr:col>
      <xdr:colOff>295275</xdr:colOff>
      <xdr:row>46</xdr:row>
      <xdr:rowOff>161926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C93E8BB1-9AD8-4F98-BCD3-4FB8131BF8ED}"/>
            </a:ext>
          </a:extLst>
        </xdr:cNvPr>
        <xdr:cNvCxnSpPr/>
      </xdr:nvCxnSpPr>
      <xdr:spPr>
        <a:xfrm flipV="1">
          <a:off x="6648450" y="12487275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41</xdr:row>
      <xdr:rowOff>123825</xdr:rowOff>
    </xdr:from>
    <xdr:to>
      <xdr:col>17</xdr:col>
      <xdr:colOff>342900</xdr:colOff>
      <xdr:row>41</xdr:row>
      <xdr:rowOff>142876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545DFA9D-0C0C-45DF-9D6A-472E30EEC299}"/>
            </a:ext>
          </a:extLst>
        </xdr:cNvPr>
        <xdr:cNvCxnSpPr/>
      </xdr:nvCxnSpPr>
      <xdr:spPr>
        <a:xfrm flipV="1">
          <a:off x="6696075" y="11182350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104775</xdr:rowOff>
    </xdr:from>
    <xdr:to>
      <xdr:col>17</xdr:col>
      <xdr:colOff>257175</xdr:colOff>
      <xdr:row>34</xdr:row>
      <xdr:rowOff>123826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6A7BB740-79EA-4AF1-AB56-610202C237B7}"/>
            </a:ext>
          </a:extLst>
        </xdr:cNvPr>
        <xdr:cNvCxnSpPr/>
      </xdr:nvCxnSpPr>
      <xdr:spPr>
        <a:xfrm flipV="1">
          <a:off x="6610350" y="9363075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752475</xdr:colOff>
      <xdr:row>19</xdr:row>
      <xdr:rowOff>114300</xdr:rowOff>
    </xdr:from>
    <xdr:to>
      <xdr:col>17</xdr:col>
      <xdr:colOff>238125</xdr:colOff>
      <xdr:row>19</xdr:row>
      <xdr:rowOff>133351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10C7E1F7-BDD0-4B12-9D31-E5F51E6246B5}"/>
            </a:ext>
          </a:extLst>
        </xdr:cNvPr>
        <xdr:cNvCxnSpPr/>
      </xdr:nvCxnSpPr>
      <xdr:spPr>
        <a:xfrm flipV="1">
          <a:off x="6591300" y="5372100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23</xdr:row>
      <xdr:rowOff>123825</xdr:rowOff>
    </xdr:from>
    <xdr:to>
      <xdr:col>17</xdr:col>
      <xdr:colOff>285750</xdr:colOff>
      <xdr:row>23</xdr:row>
      <xdr:rowOff>142876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9CED1641-270C-40E3-88F6-B8F11F755CE0}"/>
            </a:ext>
          </a:extLst>
        </xdr:cNvPr>
        <xdr:cNvCxnSpPr/>
      </xdr:nvCxnSpPr>
      <xdr:spPr>
        <a:xfrm flipV="1">
          <a:off x="6638925" y="6410325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8</xdr:row>
      <xdr:rowOff>114300</xdr:rowOff>
    </xdr:from>
    <xdr:to>
      <xdr:col>17</xdr:col>
      <xdr:colOff>295275</xdr:colOff>
      <xdr:row>8</xdr:row>
      <xdr:rowOff>133351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A252A881-B771-4EF1-833F-9CD94AACA484}"/>
            </a:ext>
          </a:extLst>
        </xdr:cNvPr>
        <xdr:cNvCxnSpPr/>
      </xdr:nvCxnSpPr>
      <xdr:spPr>
        <a:xfrm flipV="1">
          <a:off x="6648450" y="2400300"/>
          <a:ext cx="4133850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914401" cy="324191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600" y="381000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9</xdr:col>
      <xdr:colOff>219075</xdr:colOff>
      <xdr:row>7</xdr:row>
      <xdr:rowOff>114300</xdr:rowOff>
    </xdr:from>
    <xdr:to>
      <xdr:col>18</xdr:col>
      <xdr:colOff>9525</xdr:colOff>
      <xdr:row>7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086725" y="21717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133350</xdr:rowOff>
    </xdr:from>
    <xdr:to>
      <xdr:col>18</xdr:col>
      <xdr:colOff>38100</xdr:colOff>
      <xdr:row>30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115300" y="78486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42</xdr:row>
      <xdr:rowOff>123825</xdr:rowOff>
    </xdr:from>
    <xdr:to>
      <xdr:col>18</xdr:col>
      <xdr:colOff>28575</xdr:colOff>
      <xdr:row>42</xdr:row>
      <xdr:rowOff>123825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105775" y="10925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76</xdr:row>
      <xdr:rowOff>123825</xdr:rowOff>
    </xdr:from>
    <xdr:to>
      <xdr:col>18</xdr:col>
      <xdr:colOff>19050</xdr:colOff>
      <xdr:row>76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096250" y="194119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93</xdr:row>
      <xdr:rowOff>114300</xdr:rowOff>
    </xdr:from>
    <xdr:to>
      <xdr:col>18</xdr:col>
      <xdr:colOff>28575</xdr:colOff>
      <xdr:row>93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105775" y="23517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101</xdr:row>
      <xdr:rowOff>123825</xdr:rowOff>
    </xdr:from>
    <xdr:to>
      <xdr:col>18</xdr:col>
      <xdr:colOff>38100</xdr:colOff>
      <xdr:row>101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115300" y="25584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119</xdr:row>
      <xdr:rowOff>104775</xdr:rowOff>
    </xdr:from>
    <xdr:to>
      <xdr:col>18</xdr:col>
      <xdr:colOff>38100</xdr:colOff>
      <xdr:row>119</xdr:row>
      <xdr:rowOff>104775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115300" y="299370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125</xdr:row>
      <xdr:rowOff>123825</xdr:rowOff>
    </xdr:from>
    <xdr:to>
      <xdr:col>18</xdr:col>
      <xdr:colOff>9525</xdr:colOff>
      <xdr:row>125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8086725" y="31499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137</xdr:row>
      <xdr:rowOff>133350</xdr:rowOff>
    </xdr:from>
    <xdr:to>
      <xdr:col>18</xdr:col>
      <xdr:colOff>28575</xdr:colOff>
      <xdr:row>137</xdr:row>
      <xdr:rowOff>133350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8105775" y="345948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177</xdr:row>
      <xdr:rowOff>114300</xdr:rowOff>
    </xdr:from>
    <xdr:to>
      <xdr:col>18</xdr:col>
      <xdr:colOff>28575</xdr:colOff>
      <xdr:row>177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105775" y="443484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188</xdr:row>
      <xdr:rowOff>123825</xdr:rowOff>
    </xdr:from>
    <xdr:to>
      <xdr:col>18</xdr:col>
      <xdr:colOff>28575</xdr:colOff>
      <xdr:row>188</xdr:row>
      <xdr:rowOff>123825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105775" y="471868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206</xdr:row>
      <xdr:rowOff>133350</xdr:rowOff>
    </xdr:from>
    <xdr:to>
      <xdr:col>17</xdr:col>
      <xdr:colOff>247650</xdr:colOff>
      <xdr:row>206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391525" y="51568350"/>
          <a:ext cx="1819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194</xdr:row>
      <xdr:rowOff>133350</xdr:rowOff>
    </xdr:from>
    <xdr:to>
      <xdr:col>18</xdr:col>
      <xdr:colOff>28575</xdr:colOff>
      <xdr:row>194</xdr:row>
      <xdr:rowOff>133350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8105775" y="487394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234</xdr:row>
      <xdr:rowOff>142875</xdr:rowOff>
    </xdr:from>
    <xdr:to>
      <xdr:col>18</xdr:col>
      <xdr:colOff>38100</xdr:colOff>
      <xdr:row>234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8115300" y="587787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239</xdr:row>
      <xdr:rowOff>142875</xdr:rowOff>
    </xdr:from>
    <xdr:to>
      <xdr:col>18</xdr:col>
      <xdr:colOff>28575</xdr:colOff>
      <xdr:row>239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05775" y="600646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248</xdr:row>
      <xdr:rowOff>142875</xdr:rowOff>
    </xdr:from>
    <xdr:to>
      <xdr:col>18</xdr:col>
      <xdr:colOff>19050</xdr:colOff>
      <xdr:row>248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8096250" y="62379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view="pageLayout" topLeftCell="A16" zoomScaleNormal="100" workbookViewId="0">
      <selection activeCell="C25" sqref="C25"/>
    </sheetView>
  </sheetViews>
  <sheetFormatPr defaultColWidth="9.140625" defaultRowHeight="17.25"/>
  <cols>
    <col min="1" max="1" width="20.7109375" style="25" customWidth="1"/>
    <col min="2" max="2" width="31.85546875" style="25" customWidth="1"/>
    <col min="3" max="3" width="28.85546875" style="25" customWidth="1"/>
    <col min="4" max="4" width="11.85546875" style="100" customWidth="1"/>
    <col min="5" max="5" width="11.42578125" style="45" customWidth="1"/>
    <col min="6" max="6" width="16.28515625" style="42" customWidth="1"/>
    <col min="7" max="7" width="15" style="45" customWidth="1"/>
    <col min="8" max="8" width="15.28515625" style="25" customWidth="1"/>
    <col min="9" max="16384" width="9.140625" style="25"/>
  </cols>
  <sheetData>
    <row r="1" spans="1:17" ht="24">
      <c r="A1" s="307" t="s">
        <v>243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4">
      <c r="A2" s="307" t="s">
        <v>244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24">
      <c r="A3" s="307" t="s">
        <v>245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17" ht="14.25" customHeight="1">
      <c r="A4" s="300" t="s">
        <v>2</v>
      </c>
      <c r="B4" s="304" t="s">
        <v>246</v>
      </c>
      <c r="C4" s="304" t="s">
        <v>247</v>
      </c>
      <c r="D4" s="301" t="s">
        <v>3</v>
      </c>
      <c r="E4" s="302" t="s">
        <v>4</v>
      </c>
      <c r="F4" s="303" t="s">
        <v>5</v>
      </c>
      <c r="G4" s="302" t="s">
        <v>6</v>
      </c>
      <c r="H4" s="299" t="s">
        <v>7</v>
      </c>
      <c r="I4" s="17"/>
    </row>
    <row r="5" spans="1:17" ht="14.25" customHeight="1">
      <c r="A5" s="300"/>
      <c r="B5" s="305"/>
      <c r="C5" s="305"/>
      <c r="D5" s="301"/>
      <c r="E5" s="302"/>
      <c r="F5" s="303"/>
      <c r="G5" s="302"/>
      <c r="H5" s="299"/>
      <c r="I5" s="17"/>
    </row>
    <row r="6" spans="1:17" ht="33" customHeight="1">
      <c r="A6" s="300"/>
      <c r="B6" s="306"/>
      <c r="C6" s="306"/>
      <c r="D6" s="301"/>
      <c r="E6" s="302"/>
      <c r="F6" s="303"/>
      <c r="G6" s="302"/>
      <c r="H6" s="299"/>
      <c r="I6" s="17"/>
    </row>
    <row r="7" spans="1:17" ht="24">
      <c r="A7" s="22" t="s">
        <v>248</v>
      </c>
      <c r="B7" s="22" t="s">
        <v>250</v>
      </c>
      <c r="C7" s="21" t="s">
        <v>284</v>
      </c>
      <c r="D7" s="106">
        <v>15</v>
      </c>
      <c r="E7" s="43">
        <f>D7*100/D43</f>
        <v>18.75</v>
      </c>
      <c r="F7" s="112">
        <v>3390700</v>
      </c>
      <c r="G7" s="43">
        <f>F7*100/F43</f>
        <v>20.999233283663987</v>
      </c>
      <c r="H7" s="22" t="s">
        <v>44</v>
      </c>
      <c r="I7" s="17"/>
    </row>
    <row r="8" spans="1:17" ht="24">
      <c r="A8" s="23" t="s">
        <v>249</v>
      </c>
      <c r="B8" s="23" t="s">
        <v>251</v>
      </c>
      <c r="C8" s="21" t="s">
        <v>299</v>
      </c>
      <c r="D8" s="106">
        <v>0</v>
      </c>
      <c r="E8" s="43">
        <v>0</v>
      </c>
      <c r="F8" s="113">
        <v>0</v>
      </c>
      <c r="G8" s="43">
        <v>0</v>
      </c>
      <c r="H8" s="22" t="s">
        <v>44</v>
      </c>
      <c r="I8" s="17"/>
    </row>
    <row r="9" spans="1:17" ht="24">
      <c r="A9" s="110"/>
      <c r="B9" s="110"/>
      <c r="C9" s="23" t="s">
        <v>300</v>
      </c>
      <c r="D9" s="63">
        <v>0</v>
      </c>
      <c r="E9" s="47">
        <v>0</v>
      </c>
      <c r="F9" s="111">
        <v>0</v>
      </c>
      <c r="G9" s="47">
        <v>0</v>
      </c>
      <c r="H9" s="22" t="s">
        <v>44</v>
      </c>
      <c r="I9" s="17"/>
    </row>
    <row r="10" spans="1:17" ht="24">
      <c r="A10" s="83" t="s">
        <v>219</v>
      </c>
      <c r="B10" s="83"/>
      <c r="C10" s="83"/>
      <c r="D10" s="89">
        <f>SUM(D7:D9)</f>
        <v>15</v>
      </c>
      <c r="E10" s="85">
        <f>SUM(E7:E9)</f>
        <v>18.75</v>
      </c>
      <c r="F10" s="86">
        <f>SUM(F7:F9)</f>
        <v>3390700</v>
      </c>
      <c r="G10" s="85">
        <f>F10*100/F43</f>
        <v>20.999233283663987</v>
      </c>
      <c r="H10" s="87"/>
      <c r="I10" s="17"/>
    </row>
    <row r="11" spans="1:17" ht="24">
      <c r="A11" s="22" t="s">
        <v>252</v>
      </c>
      <c r="B11" s="22" t="s">
        <v>254</v>
      </c>
      <c r="C11" s="22" t="s">
        <v>255</v>
      </c>
      <c r="D11" s="62">
        <v>13</v>
      </c>
      <c r="E11" s="59">
        <f>D11*100/D43</f>
        <v>16.25</v>
      </c>
      <c r="F11" s="60">
        <v>260000</v>
      </c>
      <c r="G11" s="59">
        <f>F11*100/F43</f>
        <v>1.6102281693315943</v>
      </c>
      <c r="H11" s="21" t="s">
        <v>186</v>
      </c>
      <c r="I11" s="17"/>
    </row>
    <row r="12" spans="1:17" ht="24">
      <c r="A12" s="23" t="s">
        <v>253</v>
      </c>
      <c r="B12" s="61" t="s">
        <v>286</v>
      </c>
      <c r="C12" s="82" t="s">
        <v>285</v>
      </c>
      <c r="D12" s="62">
        <v>1</v>
      </c>
      <c r="E12" s="59">
        <f>D12*100/D43</f>
        <v>1.25</v>
      </c>
      <c r="F12" s="60">
        <v>100000</v>
      </c>
      <c r="G12" s="59">
        <f>F12*100/F43</f>
        <v>0.61931852666599785</v>
      </c>
      <c r="H12" s="22" t="s">
        <v>226</v>
      </c>
      <c r="I12" s="17"/>
    </row>
    <row r="13" spans="1:17" ht="24">
      <c r="A13" s="23"/>
      <c r="B13" s="23"/>
      <c r="C13" s="21" t="s">
        <v>256</v>
      </c>
      <c r="D13" s="46">
        <v>3</v>
      </c>
      <c r="E13" s="43">
        <f>D13*100/D43</f>
        <v>3.75</v>
      </c>
      <c r="F13" s="40">
        <v>70000</v>
      </c>
      <c r="G13" s="43">
        <f>F13*100/F43</f>
        <v>0.43352296866619844</v>
      </c>
      <c r="H13" s="21" t="s">
        <v>186</v>
      </c>
      <c r="I13" s="17"/>
    </row>
    <row r="14" spans="1:17" ht="24">
      <c r="A14" s="23"/>
      <c r="B14" s="23"/>
      <c r="C14" s="65" t="s">
        <v>260</v>
      </c>
      <c r="D14" s="46">
        <v>3</v>
      </c>
      <c r="E14" s="43">
        <f>D14*100/D43</f>
        <v>3.75</v>
      </c>
      <c r="F14" s="40">
        <v>7899600</v>
      </c>
      <c r="G14" s="43">
        <f>F14*100/F43</f>
        <v>48.92368633250716</v>
      </c>
      <c r="H14" s="51" t="s">
        <v>186</v>
      </c>
      <c r="I14" s="17"/>
    </row>
    <row r="15" spans="1:17" ht="24">
      <c r="A15" s="23"/>
      <c r="B15" s="23"/>
      <c r="C15" s="66" t="s">
        <v>261</v>
      </c>
      <c r="D15" s="46">
        <v>4</v>
      </c>
      <c r="E15" s="43">
        <f>D15*100/D43</f>
        <v>5</v>
      </c>
      <c r="F15" s="40">
        <v>75000</v>
      </c>
      <c r="G15" s="43">
        <f>F15*100/F43</f>
        <v>0.46448889499949836</v>
      </c>
      <c r="H15" s="51" t="s">
        <v>186</v>
      </c>
      <c r="I15" s="17"/>
    </row>
    <row r="16" spans="1:17" ht="24">
      <c r="A16" s="23"/>
      <c r="B16" s="24"/>
      <c r="C16" s="21" t="s">
        <v>262</v>
      </c>
      <c r="D16" s="106">
        <v>0</v>
      </c>
      <c r="E16" s="107">
        <f>D16*100/D43</f>
        <v>0</v>
      </c>
      <c r="F16" s="21">
        <v>0</v>
      </c>
      <c r="G16" s="43">
        <f>F16*100/F43</f>
        <v>0</v>
      </c>
      <c r="H16" s="114" t="s">
        <v>186</v>
      </c>
      <c r="I16" s="17"/>
    </row>
    <row r="17" spans="1:9" ht="24">
      <c r="A17" s="23"/>
      <c r="B17" s="23" t="s">
        <v>309</v>
      </c>
      <c r="C17" s="22" t="s">
        <v>258</v>
      </c>
      <c r="D17" s="62">
        <v>4</v>
      </c>
      <c r="E17" s="59">
        <f>D17*100/D43</f>
        <v>5</v>
      </c>
      <c r="F17" s="60">
        <v>250000</v>
      </c>
      <c r="G17" s="59">
        <f>F17*100/F43</f>
        <v>1.5482963166649946</v>
      </c>
      <c r="H17" s="22" t="s">
        <v>186</v>
      </c>
      <c r="I17" s="17"/>
    </row>
    <row r="18" spans="1:9" ht="24">
      <c r="A18" s="24"/>
      <c r="B18" s="24" t="s">
        <v>257</v>
      </c>
      <c r="C18" s="24" t="s">
        <v>259</v>
      </c>
      <c r="D18" s="63"/>
      <c r="E18" s="47"/>
      <c r="F18" s="64"/>
      <c r="G18" s="47"/>
      <c r="H18" s="24"/>
      <c r="I18" s="17"/>
    </row>
    <row r="19" spans="1:9" ht="24">
      <c r="A19" s="88" t="s">
        <v>219</v>
      </c>
      <c r="B19" s="83"/>
      <c r="C19" s="83"/>
      <c r="D19" s="89">
        <f>SUM(D11:D18)</f>
        <v>28</v>
      </c>
      <c r="E19" s="89">
        <f>SUM(E11:E18)</f>
        <v>35</v>
      </c>
      <c r="F19" s="90">
        <f>SUM(F11:F18)</f>
        <v>8654600</v>
      </c>
      <c r="G19" s="89">
        <f>F19*100/F43</f>
        <v>53.599541208835447</v>
      </c>
      <c r="H19" s="87"/>
      <c r="I19" s="17"/>
    </row>
    <row r="20" spans="1:9" ht="24">
      <c r="A20" s="22" t="s">
        <v>263</v>
      </c>
      <c r="B20" s="22" t="s">
        <v>264</v>
      </c>
      <c r="C20" s="22" t="s">
        <v>267</v>
      </c>
      <c r="D20" s="46">
        <v>1</v>
      </c>
      <c r="E20" s="43">
        <f>D20*100/D43</f>
        <v>1.25</v>
      </c>
      <c r="F20" s="40">
        <v>20000</v>
      </c>
      <c r="G20" s="43">
        <f>F20*100/F43</f>
        <v>0.12386370533319956</v>
      </c>
      <c r="H20" s="21" t="s">
        <v>44</v>
      </c>
      <c r="I20" s="17"/>
    </row>
    <row r="21" spans="1:9" ht="24">
      <c r="A21" s="23" t="s">
        <v>310</v>
      </c>
      <c r="B21" s="23" t="s">
        <v>265</v>
      </c>
      <c r="C21" s="22" t="s">
        <v>268</v>
      </c>
      <c r="D21" s="62">
        <v>2</v>
      </c>
      <c r="E21" s="59">
        <f>D21*100/D43</f>
        <v>2.5</v>
      </c>
      <c r="F21" s="60">
        <v>30000</v>
      </c>
      <c r="G21" s="59">
        <f>F21*100/F43</f>
        <v>0.18579555799979935</v>
      </c>
      <c r="H21" s="22" t="s">
        <v>44</v>
      </c>
      <c r="I21" s="17"/>
    </row>
    <row r="22" spans="1:9" ht="24">
      <c r="A22" s="23" t="s">
        <v>311</v>
      </c>
      <c r="B22" s="23" t="s">
        <v>266</v>
      </c>
      <c r="C22" s="23"/>
      <c r="D22" s="63"/>
      <c r="E22" s="47"/>
      <c r="F22" s="64"/>
      <c r="G22" s="47"/>
      <c r="H22" s="24"/>
      <c r="I22" s="17"/>
    </row>
    <row r="23" spans="1:9" s="27" customFormat="1" ht="24">
      <c r="A23" s="91" t="s">
        <v>219</v>
      </c>
      <c r="B23" s="91"/>
      <c r="C23" s="91"/>
      <c r="D23" s="92">
        <f>SUM(D20:D22)</f>
        <v>3</v>
      </c>
      <c r="E23" s="93">
        <f>SUM(E20:E22)</f>
        <v>3.75</v>
      </c>
      <c r="F23" s="101">
        <f>SUM(F20:F22)</f>
        <v>50000</v>
      </c>
      <c r="G23" s="93">
        <f>F23*100/F43</f>
        <v>0.30965926333299892</v>
      </c>
      <c r="H23" s="94"/>
      <c r="I23" s="26"/>
    </row>
    <row r="24" spans="1:9" s="27" customFormat="1" ht="24">
      <c r="A24" s="67"/>
      <c r="B24" s="67"/>
      <c r="C24" s="67"/>
      <c r="D24" s="68"/>
      <c r="E24" s="69"/>
      <c r="F24" s="70"/>
      <c r="G24" s="69"/>
      <c r="H24" s="71"/>
      <c r="I24" s="26"/>
    </row>
    <row r="25" spans="1:9" s="27" customFormat="1" ht="24">
      <c r="A25" s="54"/>
      <c r="B25" s="54"/>
      <c r="C25" s="54"/>
      <c r="D25" s="55"/>
      <c r="E25" s="56"/>
      <c r="F25" s="57"/>
      <c r="G25" s="56"/>
      <c r="H25" s="72"/>
      <c r="I25" s="26"/>
    </row>
    <row r="26" spans="1:9" s="27" customFormat="1" ht="24">
      <c r="A26" s="54"/>
      <c r="B26" s="54"/>
      <c r="C26" s="54"/>
      <c r="D26" s="73" t="s">
        <v>269</v>
      </c>
      <c r="E26" s="56"/>
      <c r="F26" s="57"/>
      <c r="G26" s="56"/>
      <c r="H26" s="72"/>
      <c r="I26" s="26"/>
    </row>
    <row r="27" spans="1:9" ht="21" customHeight="1">
      <c r="A27" s="300" t="s">
        <v>2</v>
      </c>
      <c r="B27" s="304" t="s">
        <v>246</v>
      </c>
      <c r="C27" s="304" t="s">
        <v>247</v>
      </c>
      <c r="D27" s="301" t="s">
        <v>3</v>
      </c>
      <c r="E27" s="302" t="s">
        <v>4</v>
      </c>
      <c r="F27" s="303" t="s">
        <v>5</v>
      </c>
      <c r="G27" s="302" t="s">
        <v>6</v>
      </c>
      <c r="H27" s="299" t="s">
        <v>7</v>
      </c>
      <c r="I27" s="17"/>
    </row>
    <row r="28" spans="1:9" ht="14.25" customHeight="1">
      <c r="A28" s="300"/>
      <c r="B28" s="305"/>
      <c r="C28" s="305"/>
      <c r="D28" s="301"/>
      <c r="E28" s="302"/>
      <c r="F28" s="303"/>
      <c r="G28" s="302"/>
      <c r="H28" s="299"/>
      <c r="I28" s="17"/>
    </row>
    <row r="29" spans="1:9" ht="33" customHeight="1">
      <c r="A29" s="300"/>
      <c r="B29" s="305"/>
      <c r="C29" s="306"/>
      <c r="D29" s="301"/>
      <c r="E29" s="302"/>
      <c r="F29" s="303"/>
      <c r="G29" s="302"/>
      <c r="H29" s="299"/>
      <c r="I29" s="17"/>
    </row>
    <row r="30" spans="1:9" s="27" customFormat="1" ht="24">
      <c r="A30" s="74" t="s">
        <v>270</v>
      </c>
      <c r="B30" s="77" t="s">
        <v>272</v>
      </c>
      <c r="C30" s="28" t="s">
        <v>294</v>
      </c>
      <c r="D30" s="46">
        <v>0</v>
      </c>
      <c r="E30" s="43">
        <f>D30*100/D43</f>
        <v>0</v>
      </c>
      <c r="F30" s="109">
        <v>0</v>
      </c>
      <c r="G30" s="43">
        <f>F30*100/F43</f>
        <v>0</v>
      </c>
      <c r="H30" s="21" t="s">
        <v>186</v>
      </c>
      <c r="I30" s="26"/>
    </row>
    <row r="31" spans="1:9" s="27" customFormat="1" ht="24">
      <c r="A31" s="75" t="s">
        <v>271</v>
      </c>
      <c r="B31" s="76" t="s">
        <v>273</v>
      </c>
      <c r="C31" s="74" t="s">
        <v>268</v>
      </c>
      <c r="D31" s="62">
        <v>1</v>
      </c>
      <c r="E31" s="59">
        <f>D31*100/D43</f>
        <v>1.25</v>
      </c>
      <c r="F31" s="60">
        <v>20000</v>
      </c>
      <c r="G31" s="59">
        <f>F31*100/F43</f>
        <v>0.12386370533319956</v>
      </c>
      <c r="H31" s="22" t="s">
        <v>44</v>
      </c>
      <c r="I31" s="26"/>
    </row>
    <row r="32" spans="1:9" s="27" customFormat="1" ht="24">
      <c r="A32" s="75"/>
      <c r="B32" s="76" t="s">
        <v>274</v>
      </c>
      <c r="C32" s="75"/>
      <c r="D32" s="78"/>
      <c r="E32" s="79"/>
      <c r="F32" s="80"/>
      <c r="G32" s="79"/>
      <c r="H32" s="23"/>
      <c r="I32" s="26"/>
    </row>
    <row r="33" spans="1:9" s="27" customFormat="1" ht="24">
      <c r="A33" s="91" t="s">
        <v>219</v>
      </c>
      <c r="B33" s="83"/>
      <c r="C33" s="83"/>
      <c r="D33" s="89">
        <f>SUM(D30:D32)</f>
        <v>1</v>
      </c>
      <c r="E33" s="84">
        <f>SUM(E30:E32)</f>
        <v>1.25</v>
      </c>
      <c r="F33" s="90">
        <f>SUM(F30:F32)</f>
        <v>20000</v>
      </c>
      <c r="G33" s="84">
        <f>F33*100/F43</f>
        <v>0.12386370533319956</v>
      </c>
      <c r="H33" s="87"/>
      <c r="I33" s="26"/>
    </row>
    <row r="34" spans="1:9" ht="24">
      <c r="A34" s="22" t="s">
        <v>275</v>
      </c>
      <c r="B34" s="22" t="s">
        <v>278</v>
      </c>
      <c r="C34" s="22" t="s">
        <v>281</v>
      </c>
      <c r="D34" s="46">
        <v>20</v>
      </c>
      <c r="E34" s="43">
        <f>D34*100/D43</f>
        <v>25</v>
      </c>
      <c r="F34" s="40">
        <v>3205636</v>
      </c>
      <c r="G34" s="43">
        <f>F34*100/F43</f>
        <v>19.853097645474826</v>
      </c>
      <c r="H34" s="21" t="s">
        <v>226</v>
      </c>
      <c r="I34" s="17"/>
    </row>
    <row r="35" spans="1:9" ht="24">
      <c r="A35" s="29" t="s">
        <v>276</v>
      </c>
      <c r="B35" s="29" t="s">
        <v>279</v>
      </c>
      <c r="C35" s="81" t="s">
        <v>282</v>
      </c>
      <c r="D35" s="46">
        <v>5</v>
      </c>
      <c r="E35" s="43">
        <f>D35*100/D43</f>
        <v>6.25</v>
      </c>
      <c r="F35" s="40">
        <v>125600</v>
      </c>
      <c r="G35" s="43">
        <f>F35*100/F43</f>
        <v>0.7778640694924932</v>
      </c>
      <c r="H35" s="21" t="s">
        <v>226</v>
      </c>
      <c r="I35" s="17"/>
    </row>
    <row r="36" spans="1:9" ht="24">
      <c r="A36" s="29" t="s">
        <v>277</v>
      </c>
      <c r="B36" s="29" t="s">
        <v>280</v>
      </c>
      <c r="C36" s="30" t="s">
        <v>283</v>
      </c>
      <c r="D36" s="46">
        <v>0</v>
      </c>
      <c r="E36" s="43">
        <f>D36*100/D43</f>
        <v>0</v>
      </c>
      <c r="F36" s="40">
        <v>0</v>
      </c>
      <c r="G36" s="43">
        <f>F36*100/F43</f>
        <v>0</v>
      </c>
      <c r="H36" s="22" t="s">
        <v>44</v>
      </c>
      <c r="I36" s="17"/>
    </row>
    <row r="37" spans="1:9" ht="24">
      <c r="A37" s="83" t="s">
        <v>219</v>
      </c>
      <c r="B37" s="83"/>
      <c r="C37" s="83"/>
      <c r="D37" s="89">
        <f>SUM(D34:D36)</f>
        <v>25</v>
      </c>
      <c r="E37" s="84">
        <f>SUM(E34:E36)</f>
        <v>31.25</v>
      </c>
      <c r="F37" s="90">
        <f>SUM(F34:F36)</f>
        <v>3331236</v>
      </c>
      <c r="G37" s="84">
        <f>F37*100/F43</f>
        <v>20.63096171496732</v>
      </c>
      <c r="H37" s="87"/>
      <c r="I37" s="17"/>
    </row>
    <row r="38" spans="1:9" ht="24">
      <c r="A38" s="31" t="s">
        <v>287</v>
      </c>
      <c r="B38" s="31" t="s">
        <v>290</v>
      </c>
      <c r="C38" s="31" t="s">
        <v>294</v>
      </c>
      <c r="D38" s="46">
        <v>1</v>
      </c>
      <c r="E38" s="43">
        <f>D38*100/D43</f>
        <v>1.25</v>
      </c>
      <c r="F38" s="40">
        <v>10000</v>
      </c>
      <c r="G38" s="43">
        <f>F38*100/F43</f>
        <v>6.1931852666599778E-2</v>
      </c>
      <c r="H38" s="21" t="s">
        <v>186</v>
      </c>
      <c r="I38" s="17"/>
    </row>
    <row r="39" spans="1:9" ht="24">
      <c r="A39" s="52" t="s">
        <v>288</v>
      </c>
      <c r="B39" s="52" t="s">
        <v>291</v>
      </c>
      <c r="C39" s="21" t="s">
        <v>295</v>
      </c>
      <c r="D39" s="46">
        <v>2</v>
      </c>
      <c r="E39" s="43">
        <f>D39*100/D43</f>
        <v>2.5</v>
      </c>
      <c r="F39" s="40">
        <v>360244</v>
      </c>
      <c r="G39" s="43">
        <f>F39*100/F43</f>
        <v>2.2310578332026569</v>
      </c>
      <c r="H39" s="21" t="s">
        <v>186</v>
      </c>
      <c r="I39" s="17"/>
    </row>
    <row r="40" spans="1:9" ht="24">
      <c r="A40" s="96" t="s">
        <v>289</v>
      </c>
      <c r="B40" s="29" t="s">
        <v>292</v>
      </c>
      <c r="C40" s="53" t="s">
        <v>296</v>
      </c>
      <c r="D40" s="50">
        <v>4</v>
      </c>
      <c r="E40" s="48">
        <f>D40*100/D43</f>
        <v>5</v>
      </c>
      <c r="F40" s="49">
        <v>320000</v>
      </c>
      <c r="G40" s="48">
        <f>F40*100/F43</f>
        <v>1.9818192853311929</v>
      </c>
      <c r="H40" s="22" t="s">
        <v>186</v>
      </c>
      <c r="I40" s="17"/>
    </row>
    <row r="41" spans="1:9" ht="24">
      <c r="A41" s="95"/>
      <c r="B41" s="97" t="s">
        <v>293</v>
      </c>
      <c r="C41" s="102" t="s">
        <v>297</v>
      </c>
      <c r="D41" s="103">
        <v>1</v>
      </c>
      <c r="E41" s="104">
        <f>D41*100/D43</f>
        <v>1.25</v>
      </c>
      <c r="F41" s="105">
        <v>10000</v>
      </c>
      <c r="G41" s="43">
        <f>F41*100/F43</f>
        <v>6.1931852666599778E-2</v>
      </c>
      <c r="H41" s="21" t="s">
        <v>44</v>
      </c>
      <c r="I41" s="17"/>
    </row>
    <row r="42" spans="1:9" s="17" customFormat="1" ht="24">
      <c r="A42" s="83" t="s">
        <v>219</v>
      </c>
      <c r="B42" s="83"/>
      <c r="C42" s="83"/>
      <c r="D42" s="89">
        <f>SUM(D38:D41)</f>
        <v>8</v>
      </c>
      <c r="E42" s="84">
        <f>SUM(E38:E41)</f>
        <v>10</v>
      </c>
      <c r="F42" s="90">
        <f>SUM(F38:F41)</f>
        <v>700244</v>
      </c>
      <c r="G42" s="84">
        <f>F42*100/F43</f>
        <v>4.33674082386705</v>
      </c>
      <c r="H42" s="87"/>
    </row>
    <row r="43" spans="1:9" s="17" customFormat="1" ht="24">
      <c r="A43" s="83" t="s">
        <v>220</v>
      </c>
      <c r="B43" s="83"/>
      <c r="C43" s="83"/>
      <c r="D43" s="89">
        <f>D10+D19+D23+D33+D37+D42</f>
        <v>80</v>
      </c>
      <c r="E43" s="84">
        <f>E10+E19+E23+E33+E37+E42</f>
        <v>100</v>
      </c>
      <c r="F43" s="90">
        <f>F10+F19+F23+F33+F37+F42</f>
        <v>16146780</v>
      </c>
      <c r="G43" s="108">
        <f>+G42+G37+G33+G23+G19+G10</f>
        <v>100</v>
      </c>
      <c r="H43" s="98"/>
    </row>
    <row r="44" spans="1:9" s="17" customFormat="1" ht="24">
      <c r="A44" s="54"/>
      <c r="B44" s="54"/>
      <c r="C44" s="54"/>
      <c r="D44" s="55"/>
      <c r="E44" s="56"/>
      <c r="F44" s="57"/>
      <c r="G44" s="58"/>
    </row>
    <row r="45" spans="1:9" s="17" customFormat="1" ht="24">
      <c r="A45" s="54"/>
      <c r="B45" s="54"/>
      <c r="C45" s="54"/>
      <c r="D45" s="55"/>
      <c r="E45" s="56"/>
      <c r="F45" s="57"/>
      <c r="G45" s="58"/>
    </row>
    <row r="46" spans="1:9" s="17" customFormat="1" ht="24">
      <c r="A46" s="54"/>
      <c r="B46" s="54"/>
      <c r="C46" s="54"/>
      <c r="D46" s="55"/>
      <c r="E46" s="56"/>
      <c r="F46" s="57"/>
      <c r="G46" s="58"/>
    </row>
    <row r="47" spans="1:9" s="17" customFormat="1" ht="24">
      <c r="D47" s="99"/>
      <c r="E47" s="44"/>
      <c r="F47" s="41"/>
      <c r="G47" s="44"/>
    </row>
    <row r="48" spans="1:9" s="17" customFormat="1" ht="24">
      <c r="D48" s="99"/>
      <c r="E48" s="44"/>
      <c r="F48" s="41"/>
      <c r="G48" s="44"/>
    </row>
    <row r="49" spans="4:7" s="17" customFormat="1" ht="24">
      <c r="D49" s="99"/>
      <c r="E49" s="44"/>
      <c r="F49" s="41"/>
      <c r="G49" s="44"/>
    </row>
    <row r="50" spans="4:7" s="17" customFormat="1" ht="24">
      <c r="D50" s="99"/>
      <c r="E50" s="44"/>
      <c r="F50" s="41"/>
      <c r="G50" s="44"/>
    </row>
    <row r="51" spans="4:7" s="17" customFormat="1" ht="24">
      <c r="D51" s="99"/>
      <c r="E51" s="44"/>
      <c r="F51" s="41"/>
      <c r="G51" s="44"/>
    </row>
    <row r="52" spans="4:7" s="17" customFormat="1" ht="24">
      <c r="D52" s="99" t="s">
        <v>298</v>
      </c>
      <c r="E52" s="44"/>
      <c r="F52" s="41"/>
      <c r="G52" s="44"/>
    </row>
    <row r="53" spans="4:7" s="17" customFormat="1" ht="24">
      <c r="D53" s="99"/>
      <c r="E53" s="44"/>
      <c r="F53" s="41"/>
      <c r="G53" s="44"/>
    </row>
    <row r="54" spans="4:7" s="17" customFormat="1" ht="24">
      <c r="D54" s="99"/>
      <c r="E54" s="44"/>
      <c r="F54" s="41"/>
      <c r="G54" s="44"/>
    </row>
    <row r="55" spans="4:7" s="17" customFormat="1" ht="24">
      <c r="D55" s="99"/>
      <c r="E55" s="44"/>
      <c r="F55" s="41"/>
      <c r="G55" s="44"/>
    </row>
    <row r="56" spans="4:7" s="17" customFormat="1" ht="24">
      <c r="D56" s="99"/>
      <c r="E56" s="44"/>
      <c r="F56" s="41"/>
      <c r="G56" s="44"/>
    </row>
  </sheetData>
  <mergeCells count="19">
    <mergeCell ref="A1:Q1"/>
    <mergeCell ref="A2:Q2"/>
    <mergeCell ref="A3:Q3"/>
    <mergeCell ref="G4:G6"/>
    <mergeCell ref="H4:H6"/>
    <mergeCell ref="D4:D6"/>
    <mergeCell ref="A4:A6"/>
    <mergeCell ref="E4:E6"/>
    <mergeCell ref="F4:F6"/>
    <mergeCell ref="B4:B6"/>
    <mergeCell ref="C4:C6"/>
    <mergeCell ref="H27:H29"/>
    <mergeCell ref="A27:A29"/>
    <mergeCell ref="D27:D29"/>
    <mergeCell ref="E27:E29"/>
    <mergeCell ref="F27:F29"/>
    <mergeCell ref="G27:G29"/>
    <mergeCell ref="B27:B29"/>
    <mergeCell ref="C27:C29"/>
  </mergeCells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EEDC-578A-4A54-A6FB-339013DD82A4}">
  <dimension ref="A1:R221"/>
  <sheetViews>
    <sheetView view="pageLayout" topLeftCell="A208" zoomScaleNormal="100" zoomScaleSheetLayoutView="100" workbookViewId="0">
      <selection activeCell="F111" sqref="F111"/>
    </sheetView>
  </sheetViews>
  <sheetFormatPr defaultRowHeight="20.25" customHeight="1"/>
  <cols>
    <col min="1" max="1" width="6.5703125" style="119" customWidth="1"/>
    <col min="2" max="2" width="27.28515625" style="122" customWidth="1"/>
    <col min="3" max="3" width="28.85546875" style="121" customWidth="1"/>
    <col min="4" max="4" width="11.7109375" style="120" customWidth="1"/>
    <col min="5" max="5" width="12.5703125" style="119" customWidth="1"/>
    <col min="6" max="6" width="13.140625" style="118" customWidth="1"/>
    <col min="7" max="7" width="5" style="118" customWidth="1"/>
    <col min="8" max="8" width="4.5703125" style="118" customWidth="1"/>
    <col min="9" max="9" width="4.140625" style="118" customWidth="1"/>
    <col min="10" max="10" width="4" style="118" customWidth="1"/>
    <col min="11" max="12" width="4.5703125" style="118" customWidth="1"/>
    <col min="13" max="13" width="4.85546875" style="118" customWidth="1"/>
    <col min="14" max="14" width="4.5703125" style="118" customWidth="1"/>
    <col min="15" max="17" width="4.85546875" style="118" customWidth="1"/>
    <col min="18" max="18" width="5.140625" style="118" customWidth="1"/>
    <col min="19" max="16384" width="9.140625" style="118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8</v>
      </c>
      <c r="B4" s="19"/>
      <c r="C4" s="119"/>
      <c r="D4" s="171"/>
      <c r="E4" s="1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472</v>
      </c>
      <c r="B5" s="19"/>
      <c r="C5" s="119"/>
      <c r="D5" s="171"/>
      <c r="E5" s="1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471</v>
      </c>
      <c r="B6" s="20"/>
      <c r="C6" s="150"/>
      <c r="D6" s="149"/>
      <c r="E6" s="148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16" t="s">
        <v>11</v>
      </c>
      <c r="D7" s="318" t="s">
        <v>12</v>
      </c>
      <c r="E7" s="316" t="s">
        <v>13</v>
      </c>
      <c r="F7" s="308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17"/>
      <c r="D8" s="319"/>
      <c r="E8" s="317"/>
      <c r="F8" s="309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s="165" customFormat="1" ht="20.25" customHeight="1">
      <c r="A9" s="140">
        <v>1</v>
      </c>
      <c r="B9" s="115" t="s">
        <v>301</v>
      </c>
      <c r="C9" s="146" t="s">
        <v>304</v>
      </c>
      <c r="D9" s="145">
        <v>20000</v>
      </c>
      <c r="E9" s="144" t="s">
        <v>205</v>
      </c>
      <c r="F9" s="164" t="s">
        <v>44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18" s="165" customFormat="1" ht="20.25" customHeight="1">
      <c r="A10" s="140"/>
      <c r="B10" s="163" t="s">
        <v>302</v>
      </c>
      <c r="C10" s="139" t="s">
        <v>305</v>
      </c>
      <c r="D10" s="138"/>
      <c r="E10" s="137"/>
      <c r="F10" s="169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1:18" s="165" customFormat="1" ht="20.25" customHeight="1">
      <c r="A11" s="140"/>
      <c r="B11" s="163" t="s">
        <v>303</v>
      </c>
      <c r="C11" s="129" t="s">
        <v>241</v>
      </c>
      <c r="D11" s="134"/>
      <c r="E11" s="133"/>
      <c r="F11" s="167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18" ht="20.25" customHeight="1">
      <c r="A12" s="147">
        <v>2</v>
      </c>
      <c r="B12" s="117" t="s">
        <v>307</v>
      </c>
      <c r="C12" s="146" t="s">
        <v>470</v>
      </c>
      <c r="D12" s="145">
        <v>170000</v>
      </c>
      <c r="E12" s="144" t="s">
        <v>205</v>
      </c>
      <c r="F12" s="164" t="s">
        <v>44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spans="1:18" ht="20.25" customHeight="1">
      <c r="A13" s="140"/>
      <c r="B13" s="116" t="s">
        <v>308</v>
      </c>
      <c r="C13" s="141" t="s">
        <v>469</v>
      </c>
      <c r="D13" s="138"/>
      <c r="E13" s="137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</row>
    <row r="14" spans="1:18" ht="20.25" customHeight="1">
      <c r="A14" s="140"/>
      <c r="B14" s="116" t="s">
        <v>237</v>
      </c>
      <c r="C14" s="141" t="s">
        <v>468</v>
      </c>
      <c r="D14" s="138"/>
      <c r="E14" s="137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</row>
    <row r="15" spans="1:18" ht="20.25" customHeight="1">
      <c r="A15" s="140"/>
      <c r="B15" s="116"/>
      <c r="C15" s="139" t="s">
        <v>467</v>
      </c>
      <c r="D15" s="138"/>
      <c r="E15" s="137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</row>
    <row r="16" spans="1:18" ht="20.25" customHeight="1">
      <c r="A16" s="140"/>
      <c r="B16" s="116"/>
      <c r="C16" s="139" t="s">
        <v>466</v>
      </c>
      <c r="D16" s="138"/>
      <c r="E16" s="137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</row>
    <row r="17" spans="1:18" ht="20.25" customHeight="1">
      <c r="A17" s="140"/>
      <c r="B17" s="116"/>
      <c r="C17" s="139" t="s">
        <v>465</v>
      </c>
      <c r="D17" s="138"/>
      <c r="E17" s="137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8" ht="20.25" customHeight="1">
      <c r="A18" s="140"/>
      <c r="B18" s="116"/>
      <c r="C18" s="139" t="s">
        <v>464</v>
      </c>
      <c r="D18" s="138"/>
      <c r="E18" s="137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20.25" customHeight="1">
      <c r="A19" s="135"/>
      <c r="B19" s="130"/>
      <c r="C19" s="139" t="s">
        <v>454</v>
      </c>
      <c r="D19" s="138"/>
      <c r="E19" s="137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</row>
    <row r="20" spans="1:18" ht="20.25" customHeight="1">
      <c r="A20" s="147">
        <v>3</v>
      </c>
      <c r="B20" s="116" t="s">
        <v>463</v>
      </c>
      <c r="C20" s="146" t="s">
        <v>462</v>
      </c>
      <c r="D20" s="145">
        <v>140000</v>
      </c>
      <c r="E20" s="144" t="s">
        <v>205</v>
      </c>
      <c r="F20" s="164" t="s">
        <v>44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20.25" customHeight="1">
      <c r="A21" s="140"/>
      <c r="B21" s="116" t="s">
        <v>461</v>
      </c>
      <c r="C21" s="141" t="s">
        <v>460</v>
      </c>
      <c r="D21" s="138"/>
      <c r="E21" s="137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</row>
    <row r="22" spans="1:18" ht="20.25" customHeight="1">
      <c r="A22" s="140"/>
      <c r="B22" s="116" t="s">
        <v>459</v>
      </c>
      <c r="C22" s="141" t="s">
        <v>459</v>
      </c>
      <c r="D22" s="138"/>
      <c r="E22" s="137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</row>
    <row r="23" spans="1:18" ht="20.25" customHeight="1">
      <c r="A23" s="140"/>
      <c r="B23" s="116" t="s">
        <v>237</v>
      </c>
      <c r="C23" s="139" t="s">
        <v>458</v>
      </c>
      <c r="D23" s="138"/>
      <c r="E23" s="137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</row>
    <row r="24" spans="1:18" ht="20.25" customHeight="1">
      <c r="A24" s="140"/>
      <c r="B24" s="116"/>
      <c r="C24" s="139" t="s">
        <v>457</v>
      </c>
      <c r="D24" s="138"/>
      <c r="E24" s="137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</row>
    <row r="25" spans="1:18" ht="20.25" customHeight="1">
      <c r="A25" s="140"/>
      <c r="B25" s="116"/>
      <c r="C25" s="139" t="s">
        <v>456</v>
      </c>
      <c r="D25" s="138"/>
      <c r="E25" s="137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</row>
    <row r="26" spans="1:18" ht="20.25" customHeight="1">
      <c r="A26" s="140"/>
      <c r="B26" s="116"/>
      <c r="C26" s="139" t="s">
        <v>455</v>
      </c>
      <c r="D26" s="138"/>
      <c r="E26" s="137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</row>
    <row r="27" spans="1:18" ht="20.25" customHeight="1">
      <c r="A27" s="140"/>
      <c r="B27" s="116"/>
      <c r="C27" s="139" t="s">
        <v>100</v>
      </c>
      <c r="D27" s="138"/>
      <c r="E27" s="137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</row>
    <row r="28" spans="1:18" ht="20.25" customHeight="1">
      <c r="A28" s="140"/>
      <c r="B28" s="130"/>
      <c r="C28" s="129" t="s">
        <v>454</v>
      </c>
      <c r="D28" s="134"/>
      <c r="E28" s="133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</row>
    <row r="29" spans="1:18" ht="20.25" customHeight="1">
      <c r="A29" s="152"/>
      <c r="B29" s="157"/>
      <c r="C29" s="156"/>
      <c r="D29" s="159"/>
    </row>
    <row r="30" spans="1:18" ht="20.25" customHeight="1">
      <c r="A30" s="160"/>
      <c r="B30" s="115"/>
      <c r="C30" s="158"/>
      <c r="D30" s="295" t="s">
        <v>712</v>
      </c>
    </row>
    <row r="31" spans="1:18" ht="20.25" customHeight="1">
      <c r="A31" s="160"/>
      <c r="B31" s="115"/>
      <c r="C31" s="158"/>
      <c r="D31" s="159"/>
    </row>
    <row r="32" spans="1:18" ht="20.25" customHeight="1">
      <c r="A32" s="20" t="s">
        <v>329</v>
      </c>
      <c r="B32" s="20"/>
      <c r="C32" s="150"/>
      <c r="D32" s="149"/>
      <c r="E32" s="14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20.25" customHeight="1">
      <c r="A33" s="308" t="s">
        <v>9</v>
      </c>
      <c r="B33" s="308" t="s">
        <v>10</v>
      </c>
      <c r="C33" s="316" t="s">
        <v>11</v>
      </c>
      <c r="D33" s="318" t="s">
        <v>12</v>
      </c>
      <c r="E33" s="316" t="s">
        <v>13</v>
      </c>
      <c r="F33" s="308" t="s">
        <v>14</v>
      </c>
      <c r="G33" s="310" t="s">
        <v>242</v>
      </c>
      <c r="H33" s="311"/>
      <c r="I33" s="312"/>
      <c r="J33" s="313" t="s">
        <v>306</v>
      </c>
      <c r="K33" s="314"/>
      <c r="L33" s="314"/>
      <c r="M33" s="314"/>
      <c r="N33" s="314"/>
      <c r="O33" s="314"/>
      <c r="P33" s="314"/>
      <c r="Q33" s="314"/>
      <c r="R33" s="315"/>
    </row>
    <row r="34" spans="1:18" ht="20.25" customHeight="1">
      <c r="A34" s="309"/>
      <c r="B34" s="309"/>
      <c r="C34" s="317"/>
      <c r="D34" s="319"/>
      <c r="E34" s="317"/>
      <c r="F34" s="309"/>
      <c r="G34" s="107" t="s">
        <v>16</v>
      </c>
      <c r="H34" s="107" t="s">
        <v>17</v>
      </c>
      <c r="I34" s="107" t="s">
        <v>18</v>
      </c>
      <c r="J34" s="107" t="s">
        <v>20</v>
      </c>
      <c r="K34" s="107" t="s">
        <v>21</v>
      </c>
      <c r="L34" s="107" t="s">
        <v>22</v>
      </c>
      <c r="M34" s="107" t="s">
        <v>23</v>
      </c>
      <c r="N34" s="107" t="s">
        <v>24</v>
      </c>
      <c r="O34" s="107" t="s">
        <v>25</v>
      </c>
      <c r="P34" s="107" t="s">
        <v>26</v>
      </c>
      <c r="Q34" s="107" t="s">
        <v>27</v>
      </c>
      <c r="R34" s="107" t="s">
        <v>28</v>
      </c>
    </row>
    <row r="35" spans="1:18" ht="20.25" customHeight="1">
      <c r="A35" s="147">
        <v>4</v>
      </c>
      <c r="B35" s="117" t="s">
        <v>453</v>
      </c>
      <c r="C35" s="146" t="s">
        <v>452</v>
      </c>
      <c r="D35" s="145">
        <v>363000</v>
      </c>
      <c r="E35" s="144" t="s">
        <v>451</v>
      </c>
      <c r="F35" s="164" t="s">
        <v>44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1:18" ht="20.25" customHeight="1">
      <c r="A36" s="140"/>
      <c r="B36" s="116" t="s">
        <v>450</v>
      </c>
      <c r="C36" s="141" t="s">
        <v>449</v>
      </c>
      <c r="D36" s="138"/>
      <c r="E36" s="137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</row>
    <row r="37" spans="1:18" ht="20.25" customHeight="1">
      <c r="A37" s="140"/>
      <c r="B37" s="116" t="s">
        <v>448</v>
      </c>
      <c r="C37" s="141" t="s">
        <v>448</v>
      </c>
      <c r="D37" s="138"/>
      <c r="E37" s="137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</row>
    <row r="38" spans="1:18" ht="20.25" customHeight="1">
      <c r="A38" s="140"/>
      <c r="B38" s="116" t="s">
        <v>447</v>
      </c>
      <c r="C38" s="139" t="s">
        <v>446</v>
      </c>
      <c r="D38" s="138"/>
      <c r="E38" s="137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</row>
    <row r="39" spans="1:18" ht="20.25" customHeight="1">
      <c r="A39" s="140"/>
      <c r="B39" s="116" t="s">
        <v>384</v>
      </c>
      <c r="C39" s="139" t="s">
        <v>384</v>
      </c>
      <c r="D39" s="138"/>
      <c r="E39" s="137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</row>
    <row r="40" spans="1:18" ht="20.25" customHeight="1">
      <c r="A40" s="140"/>
      <c r="B40" s="116" t="s">
        <v>237</v>
      </c>
      <c r="C40" s="139" t="s">
        <v>342</v>
      </c>
      <c r="D40" s="138"/>
      <c r="E40" s="137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</row>
    <row r="41" spans="1:18" ht="20.25" customHeight="1">
      <c r="A41" s="140"/>
      <c r="B41" s="116"/>
      <c r="C41" s="141" t="s">
        <v>445</v>
      </c>
      <c r="D41" s="138"/>
      <c r="E41" s="137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</row>
    <row r="42" spans="1:18" ht="20.25" customHeight="1">
      <c r="A42" s="140"/>
      <c r="B42" s="116"/>
      <c r="C42" s="141" t="s">
        <v>444</v>
      </c>
      <c r="D42" s="138"/>
      <c r="E42" s="137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</row>
    <row r="43" spans="1:18" ht="20.25" customHeight="1">
      <c r="A43" s="140"/>
      <c r="B43" s="116"/>
      <c r="C43" s="139" t="s">
        <v>443</v>
      </c>
      <c r="D43" s="138"/>
      <c r="E43" s="137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18" ht="20.25" customHeight="1">
      <c r="A44" s="140"/>
      <c r="B44" s="116"/>
      <c r="C44" s="139" t="s">
        <v>442</v>
      </c>
      <c r="D44" s="138"/>
      <c r="E44" s="137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</row>
    <row r="45" spans="1:18" ht="20.25" customHeight="1">
      <c r="A45" s="140"/>
      <c r="B45" s="116"/>
      <c r="C45" s="139" t="s">
        <v>441</v>
      </c>
      <c r="D45" s="138"/>
      <c r="E45" s="137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18" ht="20.25" customHeight="1">
      <c r="A46" s="140"/>
      <c r="B46" s="116"/>
      <c r="C46" s="139" t="s">
        <v>100</v>
      </c>
      <c r="D46" s="138"/>
      <c r="E46" s="137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1:18" ht="20.25" customHeight="1">
      <c r="A47" s="140"/>
      <c r="B47" s="116"/>
      <c r="C47" s="139" t="s">
        <v>440</v>
      </c>
      <c r="D47" s="138"/>
      <c r="E47" s="137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</row>
    <row r="48" spans="1:18" ht="20.25" customHeight="1">
      <c r="A48" s="135"/>
      <c r="B48" s="130"/>
      <c r="C48" s="139" t="s">
        <v>439</v>
      </c>
      <c r="D48" s="138"/>
      <c r="E48" s="137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</row>
    <row r="49" spans="1:18" ht="20.25" customHeight="1">
      <c r="A49" s="147">
        <v>5</v>
      </c>
      <c r="B49" s="115" t="s">
        <v>438</v>
      </c>
      <c r="C49" s="146" t="s">
        <v>437</v>
      </c>
      <c r="D49" s="145">
        <v>300000</v>
      </c>
      <c r="E49" s="144" t="s">
        <v>436</v>
      </c>
      <c r="F49" s="164" t="s">
        <v>44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</row>
    <row r="50" spans="1:18" ht="20.25" customHeight="1">
      <c r="A50" s="140"/>
      <c r="B50" s="115" t="s">
        <v>435</v>
      </c>
      <c r="C50" s="141" t="s">
        <v>434</v>
      </c>
      <c r="D50" s="138"/>
      <c r="E50" s="137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1:18" ht="20.25" customHeight="1">
      <c r="A51" s="140"/>
      <c r="B51" s="163" t="s">
        <v>433</v>
      </c>
      <c r="C51" s="141" t="s">
        <v>432</v>
      </c>
      <c r="D51" s="138"/>
      <c r="E51" s="137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</row>
    <row r="52" spans="1:18" ht="20.25" customHeight="1">
      <c r="A52" s="140"/>
      <c r="B52" s="163" t="s">
        <v>431</v>
      </c>
      <c r="C52" s="139" t="s">
        <v>430</v>
      </c>
      <c r="D52" s="138"/>
      <c r="E52" s="137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</row>
    <row r="53" spans="1:18" ht="20.25" customHeight="1">
      <c r="A53" s="140"/>
      <c r="B53" s="163" t="s">
        <v>224</v>
      </c>
      <c r="C53" s="139" t="s">
        <v>429</v>
      </c>
      <c r="D53" s="138"/>
      <c r="E53" s="137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</row>
    <row r="54" spans="1:18" ht="20.25" customHeight="1">
      <c r="A54" s="140"/>
      <c r="B54" s="115"/>
      <c r="C54" s="139" t="s">
        <v>428</v>
      </c>
      <c r="D54" s="138"/>
      <c r="E54" s="137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</row>
    <row r="55" spans="1:18" ht="20.25" customHeight="1">
      <c r="A55" s="140"/>
      <c r="B55" s="115"/>
      <c r="C55" s="141" t="s">
        <v>427</v>
      </c>
      <c r="D55" s="138"/>
      <c r="E55" s="137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</row>
    <row r="56" spans="1:18" ht="20.25" customHeight="1">
      <c r="A56" s="140"/>
      <c r="B56" s="163"/>
      <c r="C56" s="141" t="s">
        <v>426</v>
      </c>
      <c r="D56" s="138"/>
      <c r="E56" s="137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</row>
    <row r="57" spans="1:18" ht="20.25" customHeight="1">
      <c r="A57" s="140"/>
      <c r="B57" s="163"/>
      <c r="C57" s="139" t="s">
        <v>425</v>
      </c>
      <c r="D57" s="138"/>
      <c r="E57" s="137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</row>
    <row r="58" spans="1:18" ht="20.25" customHeight="1">
      <c r="A58" s="140"/>
      <c r="B58" s="163"/>
      <c r="C58" s="139" t="s">
        <v>424</v>
      </c>
      <c r="D58" s="138"/>
      <c r="E58" s="137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</row>
    <row r="59" spans="1:18" ht="20.25" customHeight="1">
      <c r="A59" s="140"/>
      <c r="B59" s="163"/>
      <c r="C59" s="139" t="s">
        <v>423</v>
      </c>
      <c r="D59" s="138"/>
      <c r="E59" s="137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</row>
    <row r="60" spans="1:18" ht="20.25" customHeight="1">
      <c r="A60" s="140"/>
      <c r="B60" s="163"/>
      <c r="C60" s="139" t="s">
        <v>422</v>
      </c>
      <c r="D60" s="138"/>
      <c r="E60" s="137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</row>
    <row r="61" spans="1:18" ht="20.25" customHeight="1">
      <c r="A61" s="135"/>
      <c r="B61" s="162"/>
      <c r="C61" s="129" t="s">
        <v>421</v>
      </c>
      <c r="D61" s="134"/>
      <c r="E61" s="133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</row>
    <row r="62" spans="1:18" ht="20.25" customHeight="1">
      <c r="A62" s="160"/>
      <c r="B62" s="115"/>
      <c r="C62" s="158"/>
      <c r="D62" s="295" t="s">
        <v>713</v>
      </c>
    </row>
    <row r="63" spans="1:18" ht="20.25" customHeight="1">
      <c r="A63" s="160"/>
      <c r="B63" s="115"/>
      <c r="C63" s="158"/>
      <c r="D63" s="295"/>
    </row>
    <row r="64" spans="1:18" ht="20.25" customHeight="1">
      <c r="A64" s="20" t="s">
        <v>329</v>
      </c>
      <c r="B64" s="20"/>
      <c r="C64" s="150"/>
      <c r="D64" s="149"/>
      <c r="E64" s="14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 ht="20.25" customHeight="1">
      <c r="A65" s="308" t="s">
        <v>9</v>
      </c>
      <c r="B65" s="308" t="s">
        <v>10</v>
      </c>
      <c r="C65" s="316" t="s">
        <v>11</v>
      </c>
      <c r="D65" s="318" t="s">
        <v>12</v>
      </c>
      <c r="E65" s="316" t="s">
        <v>13</v>
      </c>
      <c r="F65" s="308" t="s">
        <v>14</v>
      </c>
      <c r="G65" s="310" t="s">
        <v>242</v>
      </c>
      <c r="H65" s="311"/>
      <c r="I65" s="312"/>
      <c r="J65" s="313" t="s">
        <v>306</v>
      </c>
      <c r="K65" s="314"/>
      <c r="L65" s="314"/>
      <c r="M65" s="314"/>
      <c r="N65" s="314"/>
      <c r="O65" s="314"/>
      <c r="P65" s="314"/>
      <c r="Q65" s="314"/>
      <c r="R65" s="315"/>
    </row>
    <row r="66" spans="1:18" ht="20.25" customHeight="1">
      <c r="A66" s="309"/>
      <c r="B66" s="309"/>
      <c r="C66" s="317"/>
      <c r="D66" s="319"/>
      <c r="E66" s="317"/>
      <c r="F66" s="309"/>
      <c r="G66" s="107" t="s">
        <v>16</v>
      </c>
      <c r="H66" s="107" t="s">
        <v>17</v>
      </c>
      <c r="I66" s="107" t="s">
        <v>18</v>
      </c>
      <c r="J66" s="107" t="s">
        <v>20</v>
      </c>
      <c r="K66" s="107" t="s">
        <v>21</v>
      </c>
      <c r="L66" s="107" t="s">
        <v>22</v>
      </c>
      <c r="M66" s="107" t="s">
        <v>23</v>
      </c>
      <c r="N66" s="107" t="s">
        <v>24</v>
      </c>
      <c r="O66" s="107" t="s">
        <v>25</v>
      </c>
      <c r="P66" s="107" t="s">
        <v>26</v>
      </c>
      <c r="Q66" s="107" t="s">
        <v>27</v>
      </c>
      <c r="R66" s="107" t="s">
        <v>28</v>
      </c>
    </row>
    <row r="67" spans="1:18" ht="20.25" customHeight="1">
      <c r="A67" s="147">
        <v>6</v>
      </c>
      <c r="B67" s="161" t="s">
        <v>420</v>
      </c>
      <c r="C67" s="153" t="s">
        <v>419</v>
      </c>
      <c r="D67" s="145">
        <v>300000</v>
      </c>
      <c r="E67" s="144" t="s">
        <v>418</v>
      </c>
      <c r="F67" s="164" t="s">
        <v>44</v>
      </c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</row>
    <row r="68" spans="1:18" ht="20.25" customHeight="1">
      <c r="A68" s="140"/>
      <c r="B68" s="116" t="s">
        <v>417</v>
      </c>
      <c r="C68" s="139" t="s">
        <v>416</v>
      </c>
      <c r="D68" s="138"/>
      <c r="E68" s="137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</row>
    <row r="69" spans="1:18" ht="20.25" customHeight="1">
      <c r="A69" s="140"/>
      <c r="B69" s="116" t="s">
        <v>415</v>
      </c>
      <c r="C69" s="141" t="s">
        <v>415</v>
      </c>
      <c r="D69" s="138"/>
      <c r="E69" s="137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</row>
    <row r="70" spans="1:18" ht="20.25" customHeight="1">
      <c r="A70" s="140"/>
      <c r="B70" s="116"/>
      <c r="C70" s="139" t="s">
        <v>414</v>
      </c>
      <c r="D70" s="138"/>
      <c r="E70" s="137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</row>
    <row r="71" spans="1:18" ht="20.25" customHeight="1">
      <c r="A71" s="140"/>
      <c r="B71" s="116"/>
      <c r="C71" s="139" t="s">
        <v>413</v>
      </c>
      <c r="D71" s="138"/>
      <c r="E71" s="137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</row>
    <row r="72" spans="1:18" ht="20.25" customHeight="1">
      <c r="A72" s="140"/>
      <c r="B72" s="116"/>
      <c r="C72" s="139" t="s">
        <v>412</v>
      </c>
      <c r="D72" s="138"/>
      <c r="E72" s="137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</row>
    <row r="73" spans="1:18" ht="20.25" customHeight="1">
      <c r="A73" s="140"/>
      <c r="B73" s="116"/>
      <c r="C73" s="141" t="s">
        <v>411</v>
      </c>
      <c r="D73" s="138"/>
      <c r="E73" s="137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</row>
    <row r="74" spans="1:18" ht="20.25" customHeight="1">
      <c r="A74" s="135"/>
      <c r="B74" s="130"/>
      <c r="C74" s="129"/>
      <c r="D74" s="134"/>
      <c r="E74" s="133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1:18" ht="20.25" customHeight="1">
      <c r="A75" s="147">
        <v>7</v>
      </c>
      <c r="B75" s="117" t="s">
        <v>238</v>
      </c>
      <c r="C75" s="146" t="s">
        <v>328</v>
      </c>
      <c r="D75" s="145">
        <v>300000</v>
      </c>
      <c r="E75" s="144" t="s">
        <v>410</v>
      </c>
      <c r="F75" s="164" t="s">
        <v>44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1:18" ht="20.25" customHeight="1">
      <c r="A76" s="140"/>
      <c r="B76" s="116" t="s">
        <v>409</v>
      </c>
      <c r="C76" s="141" t="s">
        <v>408</v>
      </c>
      <c r="D76" s="138"/>
      <c r="E76" s="137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</row>
    <row r="77" spans="1:18" ht="20.25" customHeight="1">
      <c r="A77" s="140"/>
      <c r="B77" s="116" t="s">
        <v>407</v>
      </c>
      <c r="C77" s="141" t="s">
        <v>406</v>
      </c>
      <c r="D77" s="138"/>
      <c r="E77" s="137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</row>
    <row r="78" spans="1:18" ht="20.25" customHeight="1">
      <c r="A78" s="140"/>
      <c r="B78" s="116"/>
      <c r="C78" s="142" t="s">
        <v>405</v>
      </c>
      <c r="D78" s="138"/>
      <c r="E78" s="137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</row>
    <row r="79" spans="1:18" ht="20.25" customHeight="1">
      <c r="A79" s="140"/>
      <c r="B79" s="116"/>
      <c r="C79" s="139" t="s">
        <v>404</v>
      </c>
      <c r="D79" s="138"/>
      <c r="E79" s="137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</row>
    <row r="80" spans="1:18" ht="20.25" customHeight="1">
      <c r="A80" s="140"/>
      <c r="B80" s="116"/>
      <c r="C80" s="139" t="s">
        <v>403</v>
      </c>
      <c r="D80" s="138"/>
      <c r="E80" s="137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</row>
    <row r="81" spans="1:18" ht="20.25" customHeight="1">
      <c r="A81" s="140"/>
      <c r="B81" s="116"/>
      <c r="C81" s="141" t="s">
        <v>402</v>
      </c>
      <c r="D81" s="138"/>
      <c r="E81" s="137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</row>
    <row r="82" spans="1:18" ht="20.25" customHeight="1">
      <c r="A82" s="140"/>
      <c r="B82" s="116"/>
      <c r="C82" s="141" t="s">
        <v>401</v>
      </c>
      <c r="D82" s="138"/>
      <c r="E82" s="137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</row>
    <row r="83" spans="1:18" ht="20.25" customHeight="1">
      <c r="A83" s="140"/>
      <c r="B83" s="116"/>
      <c r="C83" s="139" t="s">
        <v>400</v>
      </c>
      <c r="D83" s="138"/>
      <c r="E83" s="137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</row>
    <row r="84" spans="1:18" ht="20.25" customHeight="1">
      <c r="A84" s="140"/>
      <c r="B84" s="116"/>
      <c r="C84" s="139" t="s">
        <v>399</v>
      </c>
      <c r="D84" s="138"/>
      <c r="E84" s="137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</row>
    <row r="85" spans="1:18" ht="20.25" customHeight="1">
      <c r="A85" s="140"/>
      <c r="B85" s="116"/>
      <c r="C85" s="139" t="s">
        <v>398</v>
      </c>
      <c r="D85" s="138"/>
      <c r="E85" s="137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</row>
    <row r="86" spans="1:18" ht="20.25" customHeight="1">
      <c r="A86" s="140"/>
      <c r="B86" s="116"/>
      <c r="C86" s="139" t="s">
        <v>397</v>
      </c>
      <c r="D86" s="138"/>
      <c r="E86" s="137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</row>
    <row r="87" spans="1:18" ht="20.25" customHeight="1">
      <c r="A87" s="140"/>
      <c r="B87" s="116"/>
      <c r="C87" s="139" t="s">
        <v>396</v>
      </c>
      <c r="D87" s="138"/>
      <c r="E87" s="137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</row>
    <row r="88" spans="1:18" ht="20.25" customHeight="1">
      <c r="A88" s="140"/>
      <c r="B88" s="116"/>
      <c r="C88" s="139" t="s">
        <v>395</v>
      </c>
      <c r="D88" s="138"/>
      <c r="E88" s="137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</row>
    <row r="89" spans="1:18" ht="20.25" customHeight="1">
      <c r="A89" s="135"/>
      <c r="B89" s="130"/>
      <c r="C89" s="129"/>
      <c r="D89" s="134"/>
      <c r="E89" s="133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</row>
    <row r="90" spans="1:18" ht="20.25" customHeight="1">
      <c r="A90" s="152"/>
      <c r="B90" s="157"/>
      <c r="C90" s="156"/>
      <c r="D90" s="295" t="s">
        <v>714</v>
      </c>
    </row>
    <row r="91" spans="1:18" ht="20.25" customHeight="1">
      <c r="A91" s="160"/>
      <c r="B91" s="115"/>
      <c r="C91" s="158"/>
      <c r="D91" s="295"/>
    </row>
    <row r="92" spans="1:18" ht="20.25" customHeight="1">
      <c r="A92" s="160"/>
      <c r="B92" s="115"/>
      <c r="C92" s="158"/>
      <c r="D92" s="159"/>
    </row>
    <row r="93" spans="1:18" ht="20.25" customHeight="1">
      <c r="A93" s="160"/>
      <c r="B93" s="115"/>
      <c r="C93" s="158"/>
      <c r="D93" s="159"/>
    </row>
    <row r="94" spans="1:18" ht="20.25" customHeight="1">
      <c r="A94" s="160"/>
      <c r="B94" s="115"/>
      <c r="C94" s="158"/>
      <c r="D94" s="159"/>
    </row>
    <row r="95" spans="1:18" ht="20.25" customHeight="1">
      <c r="A95" s="160"/>
      <c r="B95" s="115"/>
      <c r="C95" s="158"/>
      <c r="D95" s="159"/>
    </row>
    <row r="96" spans="1:18" ht="20.25" customHeight="1">
      <c r="A96" s="20" t="s">
        <v>329</v>
      </c>
      <c r="B96" s="20"/>
      <c r="C96" s="150"/>
      <c r="D96" s="149"/>
      <c r="E96" s="14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8" ht="20.25" customHeight="1">
      <c r="A97" s="308" t="s">
        <v>9</v>
      </c>
      <c r="B97" s="308" t="s">
        <v>10</v>
      </c>
      <c r="C97" s="316" t="s">
        <v>11</v>
      </c>
      <c r="D97" s="318" t="s">
        <v>12</v>
      </c>
      <c r="E97" s="316" t="s">
        <v>13</v>
      </c>
      <c r="F97" s="308" t="s">
        <v>14</v>
      </c>
      <c r="G97" s="310" t="s">
        <v>242</v>
      </c>
      <c r="H97" s="311"/>
      <c r="I97" s="312"/>
      <c r="J97" s="313" t="s">
        <v>306</v>
      </c>
      <c r="K97" s="314"/>
      <c r="L97" s="314"/>
      <c r="M97" s="314"/>
      <c r="N97" s="314"/>
      <c r="O97" s="314"/>
      <c r="P97" s="314"/>
      <c r="Q97" s="314"/>
      <c r="R97" s="315"/>
    </row>
    <row r="98" spans="1:18" ht="20.25" customHeight="1">
      <c r="A98" s="309"/>
      <c r="B98" s="309"/>
      <c r="C98" s="317"/>
      <c r="D98" s="319"/>
      <c r="E98" s="317"/>
      <c r="F98" s="309"/>
      <c r="G98" s="107" t="s">
        <v>16</v>
      </c>
      <c r="H98" s="107" t="s">
        <v>17</v>
      </c>
      <c r="I98" s="107" t="s">
        <v>18</v>
      </c>
      <c r="J98" s="107" t="s">
        <v>20</v>
      </c>
      <c r="K98" s="107" t="s">
        <v>21</v>
      </c>
      <c r="L98" s="107" t="s">
        <v>22</v>
      </c>
      <c r="M98" s="107" t="s">
        <v>23</v>
      </c>
      <c r="N98" s="107" t="s">
        <v>24</v>
      </c>
      <c r="O98" s="107" t="s">
        <v>25</v>
      </c>
      <c r="P98" s="107" t="s">
        <v>26</v>
      </c>
      <c r="Q98" s="107" t="s">
        <v>27</v>
      </c>
      <c r="R98" s="107" t="s">
        <v>28</v>
      </c>
    </row>
    <row r="99" spans="1:18" ht="20.25" customHeight="1">
      <c r="A99" s="147">
        <v>8</v>
      </c>
      <c r="B99" s="117" t="s">
        <v>394</v>
      </c>
      <c r="C99" s="146" t="s">
        <v>393</v>
      </c>
      <c r="D99" s="145">
        <v>300000</v>
      </c>
      <c r="E99" s="144" t="s">
        <v>392</v>
      </c>
      <c r="F99" s="164" t="s">
        <v>44</v>
      </c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</row>
    <row r="100" spans="1:18" ht="20.25" customHeight="1">
      <c r="A100" s="140"/>
      <c r="B100" s="116" t="s">
        <v>391</v>
      </c>
      <c r="C100" s="139" t="s">
        <v>390</v>
      </c>
      <c r="D100" s="138"/>
      <c r="E100" s="137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</row>
    <row r="101" spans="1:18" ht="20.25" customHeight="1">
      <c r="A101" s="140"/>
      <c r="B101" s="116" t="s">
        <v>389</v>
      </c>
      <c r="C101" s="141" t="s">
        <v>388</v>
      </c>
      <c r="D101" s="138"/>
      <c r="E101" s="137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</row>
    <row r="102" spans="1:18" ht="20.25" customHeight="1">
      <c r="A102" s="140"/>
      <c r="B102" s="116" t="s">
        <v>387</v>
      </c>
      <c r="C102" s="139" t="s">
        <v>386</v>
      </c>
      <c r="D102" s="138"/>
      <c r="E102" s="137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</row>
    <row r="103" spans="1:18" ht="20.25" customHeight="1">
      <c r="A103" s="140"/>
      <c r="B103" s="116" t="s">
        <v>384</v>
      </c>
      <c r="C103" s="139" t="s">
        <v>385</v>
      </c>
      <c r="D103" s="138"/>
      <c r="E103" s="137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</row>
    <row r="104" spans="1:18" ht="20.25" customHeight="1">
      <c r="A104" s="140"/>
      <c r="B104" s="116" t="s">
        <v>237</v>
      </c>
      <c r="C104" s="139" t="s">
        <v>384</v>
      </c>
      <c r="D104" s="138"/>
      <c r="E104" s="137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</row>
    <row r="105" spans="1:18" ht="20.25" customHeight="1">
      <c r="A105" s="140"/>
      <c r="B105" s="116"/>
      <c r="C105" s="141" t="s">
        <v>237</v>
      </c>
      <c r="D105" s="138"/>
      <c r="E105" s="137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</row>
    <row r="106" spans="1:18" ht="20.25" customHeight="1">
      <c r="A106" s="140"/>
      <c r="B106" s="116"/>
      <c r="C106" s="141" t="s">
        <v>383</v>
      </c>
      <c r="D106" s="138"/>
      <c r="E106" s="137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</row>
    <row r="107" spans="1:18" ht="20.25" customHeight="1">
      <c r="A107" s="140"/>
      <c r="B107" s="116"/>
      <c r="C107" s="141" t="s">
        <v>382</v>
      </c>
      <c r="D107" s="138"/>
      <c r="E107" s="137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</row>
    <row r="108" spans="1:18" ht="20.25" customHeight="1">
      <c r="A108" s="140"/>
      <c r="B108" s="116"/>
      <c r="C108" s="141" t="s">
        <v>381</v>
      </c>
      <c r="D108" s="138"/>
      <c r="E108" s="137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</row>
    <row r="109" spans="1:18" ht="20.25" customHeight="1">
      <c r="A109" s="140"/>
      <c r="B109" s="116"/>
      <c r="C109" s="141" t="s">
        <v>380</v>
      </c>
      <c r="D109" s="138"/>
      <c r="E109" s="137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</row>
    <row r="110" spans="1:18" ht="20.25" customHeight="1">
      <c r="A110" s="135"/>
      <c r="B110" s="130"/>
      <c r="C110" s="129" t="s">
        <v>379</v>
      </c>
      <c r="D110" s="134"/>
      <c r="E110" s="133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</row>
    <row r="111" spans="1:18" ht="20.25" customHeight="1">
      <c r="A111" s="147">
        <v>9</v>
      </c>
      <c r="B111" s="117" t="s">
        <v>238</v>
      </c>
      <c r="C111" s="146" t="s">
        <v>328</v>
      </c>
      <c r="D111" s="145">
        <v>300000</v>
      </c>
      <c r="E111" s="144" t="s">
        <v>378</v>
      </c>
      <c r="F111" s="164" t="s">
        <v>44</v>
      </c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</row>
    <row r="112" spans="1:18" ht="20.25" customHeight="1">
      <c r="A112" s="140"/>
      <c r="B112" s="116" t="s">
        <v>377</v>
      </c>
      <c r="C112" s="141" t="s">
        <v>376</v>
      </c>
      <c r="D112" s="138"/>
      <c r="E112" s="137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</row>
    <row r="113" spans="1:18" ht="20.25" customHeight="1">
      <c r="A113" s="140"/>
      <c r="B113" s="116" t="s">
        <v>375</v>
      </c>
      <c r="C113" s="141" t="s">
        <v>374</v>
      </c>
      <c r="D113" s="138"/>
      <c r="E113" s="137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</row>
    <row r="114" spans="1:18" ht="20.25" customHeight="1">
      <c r="A114" s="140"/>
      <c r="B114" s="116" t="s">
        <v>224</v>
      </c>
      <c r="C114" s="142" t="s">
        <v>323</v>
      </c>
      <c r="D114" s="138"/>
      <c r="E114" s="137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</row>
    <row r="115" spans="1:18" ht="20.25" customHeight="1">
      <c r="A115" s="140"/>
      <c r="B115" s="116"/>
      <c r="C115" s="139" t="s">
        <v>362</v>
      </c>
      <c r="D115" s="138"/>
      <c r="E115" s="137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</row>
    <row r="116" spans="1:18" ht="20.25" customHeight="1">
      <c r="A116" s="140"/>
      <c r="B116" s="116"/>
      <c r="C116" s="139" t="s">
        <v>321</v>
      </c>
      <c r="D116" s="138"/>
      <c r="E116" s="137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</row>
    <row r="117" spans="1:18" ht="20.25" customHeight="1">
      <c r="A117" s="140"/>
      <c r="B117" s="116"/>
      <c r="C117" s="141" t="s">
        <v>361</v>
      </c>
      <c r="D117" s="138"/>
      <c r="E117" s="137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</row>
    <row r="118" spans="1:18" ht="20.25" customHeight="1">
      <c r="A118" s="140"/>
      <c r="B118" s="116"/>
      <c r="C118" s="141" t="s">
        <v>111</v>
      </c>
      <c r="D118" s="138"/>
      <c r="E118" s="137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</row>
    <row r="119" spans="1:18" ht="20.25" customHeight="1">
      <c r="A119" s="140"/>
      <c r="B119" s="116"/>
      <c r="C119" s="139" t="s">
        <v>319</v>
      </c>
      <c r="D119" s="138"/>
      <c r="E119" s="137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</row>
    <row r="120" spans="1:18" ht="20.25" customHeight="1">
      <c r="A120" s="140"/>
      <c r="B120" s="116"/>
      <c r="C120" s="139" t="s">
        <v>318</v>
      </c>
      <c r="D120" s="138"/>
      <c r="E120" s="137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</row>
    <row r="121" spans="1:18" ht="20.25" customHeight="1">
      <c r="A121" s="140"/>
      <c r="B121" s="116"/>
      <c r="C121" s="139" t="s">
        <v>317</v>
      </c>
      <c r="D121" s="138"/>
      <c r="E121" s="137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</row>
    <row r="122" spans="1:18" ht="20.25" customHeight="1">
      <c r="A122" s="140"/>
      <c r="B122" s="116"/>
      <c r="C122" s="139" t="s">
        <v>316</v>
      </c>
      <c r="D122" s="138"/>
      <c r="E122" s="137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</row>
    <row r="123" spans="1:18" ht="20.25" customHeight="1">
      <c r="A123" s="140"/>
      <c r="B123" s="116"/>
      <c r="C123" s="139" t="s">
        <v>315</v>
      </c>
      <c r="D123" s="138"/>
      <c r="E123" s="137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</row>
    <row r="124" spans="1:18" ht="20.25" customHeight="1">
      <c r="A124" s="140"/>
      <c r="B124" s="116"/>
      <c r="C124" s="139" t="s">
        <v>314</v>
      </c>
      <c r="D124" s="138"/>
      <c r="E124" s="137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</row>
    <row r="125" spans="1:18" ht="20.25" customHeight="1">
      <c r="A125" s="135"/>
      <c r="B125" s="130"/>
      <c r="C125" s="129" t="s">
        <v>313</v>
      </c>
      <c r="D125" s="134"/>
      <c r="E125" s="133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</row>
    <row r="126" spans="1:18" ht="20.25" customHeight="1">
      <c r="A126" s="160"/>
      <c r="B126" s="115"/>
      <c r="C126" s="158"/>
      <c r="D126" s="294" t="s">
        <v>715</v>
      </c>
    </row>
    <row r="127" spans="1:18" ht="20.25" customHeight="1">
      <c r="A127" s="160"/>
      <c r="B127" s="115"/>
      <c r="C127" s="158"/>
      <c r="D127" s="294"/>
    </row>
    <row r="128" spans="1:18" ht="20.25" customHeight="1">
      <c r="A128" s="20" t="s">
        <v>329</v>
      </c>
      <c r="B128" s="20"/>
      <c r="C128" s="150"/>
      <c r="D128" s="149"/>
      <c r="E128" s="148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ht="20.25" customHeight="1">
      <c r="A129" s="308" t="s">
        <v>9</v>
      </c>
      <c r="B129" s="308" t="s">
        <v>10</v>
      </c>
      <c r="C129" s="316" t="s">
        <v>11</v>
      </c>
      <c r="D129" s="318" t="s">
        <v>12</v>
      </c>
      <c r="E129" s="316" t="s">
        <v>13</v>
      </c>
      <c r="F129" s="308" t="s">
        <v>14</v>
      </c>
      <c r="G129" s="310" t="s">
        <v>242</v>
      </c>
      <c r="H129" s="311"/>
      <c r="I129" s="312"/>
      <c r="J129" s="313" t="s">
        <v>306</v>
      </c>
      <c r="K129" s="314"/>
      <c r="L129" s="314"/>
      <c r="M129" s="314"/>
      <c r="N129" s="314"/>
      <c r="O129" s="314"/>
      <c r="P129" s="314"/>
      <c r="Q129" s="314"/>
      <c r="R129" s="315"/>
    </row>
    <row r="130" spans="1:18" ht="20.25" customHeight="1">
      <c r="A130" s="309"/>
      <c r="B130" s="309"/>
      <c r="C130" s="317"/>
      <c r="D130" s="319"/>
      <c r="E130" s="317"/>
      <c r="F130" s="309"/>
      <c r="G130" s="107" t="s">
        <v>16</v>
      </c>
      <c r="H130" s="107" t="s">
        <v>17</v>
      </c>
      <c r="I130" s="107" t="s">
        <v>18</v>
      </c>
      <c r="J130" s="107" t="s">
        <v>20</v>
      </c>
      <c r="K130" s="107" t="s">
        <v>21</v>
      </c>
      <c r="L130" s="107" t="s">
        <v>22</v>
      </c>
      <c r="M130" s="107" t="s">
        <v>23</v>
      </c>
      <c r="N130" s="107" t="s">
        <v>24</v>
      </c>
      <c r="O130" s="107" t="s">
        <v>25</v>
      </c>
      <c r="P130" s="107" t="s">
        <v>26</v>
      </c>
      <c r="Q130" s="107" t="s">
        <v>27</v>
      </c>
      <c r="R130" s="107" t="s">
        <v>28</v>
      </c>
    </row>
    <row r="131" spans="1:18" ht="20.25" customHeight="1">
      <c r="A131" s="140">
        <v>10</v>
      </c>
      <c r="B131" s="117" t="s">
        <v>238</v>
      </c>
      <c r="C131" s="146" t="s">
        <v>328</v>
      </c>
      <c r="D131" s="145">
        <v>300000</v>
      </c>
      <c r="E131" s="144" t="s">
        <v>373</v>
      </c>
      <c r="F131" s="164" t="s">
        <v>44</v>
      </c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</row>
    <row r="132" spans="1:18" ht="20.25" customHeight="1">
      <c r="A132" s="140"/>
      <c r="B132" s="116" t="s">
        <v>372</v>
      </c>
      <c r="C132" s="141" t="s">
        <v>371</v>
      </c>
      <c r="D132" s="138"/>
      <c r="E132" s="137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</row>
    <row r="133" spans="1:18" ht="20.25" customHeight="1">
      <c r="A133" s="140"/>
      <c r="B133" s="116" t="s">
        <v>370</v>
      </c>
      <c r="C133" s="141" t="s">
        <v>369</v>
      </c>
      <c r="D133" s="138"/>
      <c r="E133" s="137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</row>
    <row r="134" spans="1:18" ht="20.25" customHeight="1">
      <c r="A134" s="140"/>
      <c r="B134" s="116"/>
      <c r="C134" s="142" t="s">
        <v>368</v>
      </c>
      <c r="D134" s="138"/>
      <c r="E134" s="137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</row>
    <row r="135" spans="1:18" ht="20.25" customHeight="1">
      <c r="A135" s="140"/>
      <c r="B135" s="116"/>
      <c r="C135" s="141" t="s">
        <v>361</v>
      </c>
      <c r="D135" s="138"/>
      <c r="E135" s="137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</row>
    <row r="136" spans="1:18" ht="20.25" customHeight="1">
      <c r="A136" s="140"/>
      <c r="B136" s="116"/>
      <c r="C136" s="141" t="s">
        <v>111</v>
      </c>
      <c r="D136" s="138"/>
      <c r="E136" s="137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</row>
    <row r="137" spans="1:18" ht="20.25" customHeight="1">
      <c r="A137" s="140"/>
      <c r="B137" s="116"/>
      <c r="C137" s="139" t="s">
        <v>319</v>
      </c>
      <c r="D137" s="138"/>
      <c r="E137" s="137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</row>
    <row r="138" spans="1:18" ht="20.25" customHeight="1">
      <c r="A138" s="140"/>
      <c r="B138" s="116"/>
      <c r="C138" s="139" t="s">
        <v>318</v>
      </c>
      <c r="D138" s="138"/>
      <c r="E138" s="137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</row>
    <row r="139" spans="1:18" ht="20.25" customHeight="1">
      <c r="A139" s="140"/>
      <c r="B139" s="116"/>
      <c r="C139" s="139" t="s">
        <v>317</v>
      </c>
      <c r="D139" s="138"/>
      <c r="E139" s="137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</row>
    <row r="140" spans="1:18" ht="20.25" customHeight="1">
      <c r="A140" s="140"/>
      <c r="B140" s="116"/>
      <c r="C140" s="139" t="s">
        <v>316</v>
      </c>
      <c r="D140" s="138"/>
      <c r="E140" s="137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</row>
    <row r="141" spans="1:18" ht="20.25" customHeight="1">
      <c r="A141" s="140"/>
      <c r="B141" s="116"/>
      <c r="C141" s="139" t="s">
        <v>315</v>
      </c>
      <c r="D141" s="138"/>
      <c r="E141" s="137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</row>
    <row r="142" spans="1:18" ht="20.25" customHeight="1">
      <c r="A142" s="140"/>
      <c r="B142" s="116"/>
      <c r="C142" s="139" t="s">
        <v>314</v>
      </c>
      <c r="D142" s="138"/>
      <c r="E142" s="137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</row>
    <row r="143" spans="1:18" ht="20.25" customHeight="1">
      <c r="A143" s="140"/>
      <c r="B143" s="116"/>
      <c r="C143" s="139" t="s">
        <v>313</v>
      </c>
      <c r="D143" s="138"/>
      <c r="E143" s="137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</row>
    <row r="144" spans="1:18" ht="20.25" customHeight="1">
      <c r="A144" s="147">
        <v>11</v>
      </c>
      <c r="B144" s="117" t="s">
        <v>238</v>
      </c>
      <c r="C144" s="146" t="s">
        <v>328</v>
      </c>
      <c r="D144" s="145">
        <v>300000</v>
      </c>
      <c r="E144" s="144" t="s">
        <v>367</v>
      </c>
      <c r="F144" s="164" t="s">
        <v>44</v>
      </c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</row>
    <row r="145" spans="1:18" ht="20.25" customHeight="1">
      <c r="A145" s="140"/>
      <c r="B145" s="116" t="s">
        <v>366</v>
      </c>
      <c r="C145" s="141" t="s">
        <v>365</v>
      </c>
      <c r="D145" s="138"/>
      <c r="E145" s="137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</row>
    <row r="146" spans="1:18" ht="20.25" customHeight="1">
      <c r="A146" s="140"/>
      <c r="B146" s="116" t="s">
        <v>364</v>
      </c>
      <c r="C146" s="141" t="s">
        <v>363</v>
      </c>
      <c r="D146" s="138"/>
      <c r="E146" s="137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</row>
    <row r="147" spans="1:18" ht="20.25" customHeight="1">
      <c r="A147" s="140"/>
      <c r="B147" s="116" t="s">
        <v>224</v>
      </c>
      <c r="C147" s="142" t="s">
        <v>323</v>
      </c>
      <c r="D147" s="138"/>
      <c r="E147" s="137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</row>
    <row r="148" spans="1:18" ht="20.25" customHeight="1">
      <c r="A148" s="140"/>
      <c r="B148" s="116"/>
      <c r="C148" s="139" t="s">
        <v>362</v>
      </c>
      <c r="D148" s="138"/>
      <c r="E148" s="137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</row>
    <row r="149" spans="1:18" ht="20.25" customHeight="1">
      <c r="A149" s="140"/>
      <c r="B149" s="116"/>
      <c r="C149" s="139" t="s">
        <v>321</v>
      </c>
      <c r="D149" s="138"/>
      <c r="E149" s="137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</row>
    <row r="150" spans="1:18" ht="20.25" customHeight="1">
      <c r="A150" s="140"/>
      <c r="B150" s="116"/>
      <c r="C150" s="141" t="s">
        <v>361</v>
      </c>
      <c r="D150" s="138"/>
      <c r="E150" s="137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</row>
    <row r="151" spans="1:18" ht="20.25" customHeight="1">
      <c r="A151" s="140"/>
      <c r="B151" s="116"/>
      <c r="C151" s="141" t="s">
        <v>111</v>
      </c>
      <c r="D151" s="138"/>
      <c r="E151" s="137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</row>
    <row r="152" spans="1:18" ht="20.25" customHeight="1">
      <c r="A152" s="140"/>
      <c r="B152" s="116"/>
      <c r="C152" s="139" t="s">
        <v>319</v>
      </c>
      <c r="D152" s="138"/>
      <c r="E152" s="137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</row>
    <row r="153" spans="1:18" ht="20.25" customHeight="1">
      <c r="A153" s="140"/>
      <c r="B153" s="116"/>
      <c r="C153" s="139" t="s">
        <v>318</v>
      </c>
      <c r="D153" s="138"/>
      <c r="E153" s="137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</row>
    <row r="154" spans="1:18" ht="20.25" customHeight="1">
      <c r="A154" s="140"/>
      <c r="B154" s="116"/>
      <c r="C154" s="139" t="s">
        <v>317</v>
      </c>
      <c r="D154" s="138"/>
      <c r="E154" s="137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</row>
    <row r="155" spans="1:18" ht="20.25" customHeight="1">
      <c r="A155" s="140"/>
      <c r="B155" s="116"/>
      <c r="C155" s="139" t="s">
        <v>316</v>
      </c>
      <c r="D155" s="138"/>
      <c r="E155" s="137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</row>
    <row r="156" spans="1:18" ht="20.25" customHeight="1">
      <c r="A156" s="140"/>
      <c r="B156" s="116"/>
      <c r="C156" s="139" t="s">
        <v>360</v>
      </c>
      <c r="D156" s="138"/>
      <c r="E156" s="137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</row>
    <row r="157" spans="1:18" ht="20.25" customHeight="1">
      <c r="A157" s="140"/>
      <c r="B157" s="116"/>
      <c r="C157" s="139" t="s">
        <v>359</v>
      </c>
      <c r="D157" s="134"/>
      <c r="E157" s="137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</row>
    <row r="158" spans="1:18" ht="20.25" customHeight="1">
      <c r="A158" s="152"/>
      <c r="B158" s="157"/>
      <c r="C158" s="156"/>
      <c r="D158" s="292" t="s">
        <v>716</v>
      </c>
      <c r="E158" s="155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</row>
    <row r="159" spans="1:18" s="154" customFormat="1" ht="20.25" customHeight="1">
      <c r="A159" s="160"/>
      <c r="B159" s="115"/>
      <c r="C159" s="158"/>
      <c r="D159" s="292"/>
      <c r="E159" s="119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</row>
    <row r="160" spans="1:18" ht="20.25" customHeight="1">
      <c r="A160" s="20" t="s">
        <v>329</v>
      </c>
      <c r="B160" s="20"/>
      <c r="C160" s="150"/>
      <c r="D160" s="149"/>
      <c r="E160" s="148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ht="20.25" customHeight="1">
      <c r="A161" s="308" t="s">
        <v>9</v>
      </c>
      <c r="B161" s="308" t="s">
        <v>10</v>
      </c>
      <c r="C161" s="316" t="s">
        <v>11</v>
      </c>
      <c r="D161" s="318" t="s">
        <v>12</v>
      </c>
      <c r="E161" s="316" t="s">
        <v>13</v>
      </c>
      <c r="F161" s="308" t="s">
        <v>14</v>
      </c>
      <c r="G161" s="310" t="s">
        <v>242</v>
      </c>
      <c r="H161" s="311"/>
      <c r="I161" s="312"/>
      <c r="J161" s="313" t="s">
        <v>306</v>
      </c>
      <c r="K161" s="314"/>
      <c r="L161" s="314"/>
      <c r="M161" s="314"/>
      <c r="N161" s="314"/>
      <c r="O161" s="314"/>
      <c r="P161" s="314"/>
      <c r="Q161" s="314"/>
      <c r="R161" s="315"/>
    </row>
    <row r="162" spans="1:18" ht="20.25" customHeight="1">
      <c r="A162" s="309"/>
      <c r="B162" s="309"/>
      <c r="C162" s="317"/>
      <c r="D162" s="319"/>
      <c r="E162" s="317"/>
      <c r="F162" s="309"/>
      <c r="G162" s="107" t="s">
        <v>16</v>
      </c>
      <c r="H162" s="107" t="s">
        <v>17</v>
      </c>
      <c r="I162" s="107" t="s">
        <v>18</v>
      </c>
      <c r="J162" s="107" t="s">
        <v>20</v>
      </c>
      <c r="K162" s="107" t="s">
        <v>21</v>
      </c>
      <c r="L162" s="107" t="s">
        <v>22</v>
      </c>
      <c r="M162" s="107" t="s">
        <v>23</v>
      </c>
      <c r="N162" s="107" t="s">
        <v>24</v>
      </c>
      <c r="O162" s="107" t="s">
        <v>25</v>
      </c>
      <c r="P162" s="107" t="s">
        <v>26</v>
      </c>
      <c r="Q162" s="107" t="s">
        <v>27</v>
      </c>
      <c r="R162" s="107" t="s">
        <v>28</v>
      </c>
    </row>
    <row r="163" spans="1:18" ht="20.25" customHeight="1">
      <c r="A163" s="147">
        <v>12</v>
      </c>
      <c r="B163" s="117" t="s">
        <v>358</v>
      </c>
      <c r="C163" s="146" t="s">
        <v>357</v>
      </c>
      <c r="D163" s="145">
        <v>300000</v>
      </c>
      <c r="E163" s="144" t="s">
        <v>356</v>
      </c>
      <c r="F163" s="164" t="s">
        <v>44</v>
      </c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</row>
    <row r="164" spans="1:18" ht="20.25" customHeight="1">
      <c r="A164" s="140"/>
      <c r="B164" s="116" t="s">
        <v>355</v>
      </c>
      <c r="C164" s="139" t="s">
        <v>354</v>
      </c>
      <c r="D164" s="138"/>
      <c r="E164" s="137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</row>
    <row r="165" spans="1:18" ht="20.25" customHeight="1">
      <c r="A165" s="140"/>
      <c r="B165" s="116" t="s">
        <v>343</v>
      </c>
      <c r="C165" s="141" t="s">
        <v>344</v>
      </c>
      <c r="D165" s="138"/>
      <c r="E165" s="137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</row>
    <row r="166" spans="1:18" ht="20.25" customHeight="1">
      <c r="A166" s="140"/>
      <c r="B166" s="116"/>
      <c r="C166" s="139" t="s">
        <v>353</v>
      </c>
      <c r="D166" s="138"/>
      <c r="E166" s="137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</row>
    <row r="167" spans="1:18" ht="20.25" customHeight="1">
      <c r="A167" s="140"/>
      <c r="B167" s="116"/>
      <c r="C167" s="139" t="s">
        <v>352</v>
      </c>
      <c r="D167" s="138"/>
      <c r="E167" s="137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</row>
    <row r="168" spans="1:18" ht="20.25" customHeight="1">
      <c r="A168" s="140"/>
      <c r="B168" s="116"/>
      <c r="C168" s="139" t="s">
        <v>314</v>
      </c>
      <c r="D168" s="138"/>
      <c r="E168" s="137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</row>
    <row r="169" spans="1:18" ht="20.25" customHeight="1">
      <c r="A169" s="140"/>
      <c r="B169" s="116"/>
      <c r="C169" s="141" t="s">
        <v>313</v>
      </c>
      <c r="D169" s="138"/>
      <c r="E169" s="137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</row>
    <row r="170" spans="1:18" ht="20.25" customHeight="1">
      <c r="A170" s="135"/>
      <c r="B170" s="130"/>
      <c r="C170" s="129"/>
      <c r="D170" s="134"/>
      <c r="E170" s="133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</row>
    <row r="171" spans="1:18" ht="20.25" customHeight="1">
      <c r="A171" s="147">
        <v>13</v>
      </c>
      <c r="B171" s="117" t="s">
        <v>351</v>
      </c>
      <c r="C171" s="153" t="s">
        <v>350</v>
      </c>
      <c r="D171" s="145">
        <v>133000</v>
      </c>
      <c r="E171" s="144" t="s">
        <v>327</v>
      </c>
      <c r="F171" s="164" t="s">
        <v>44</v>
      </c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</row>
    <row r="172" spans="1:18" ht="20.25" customHeight="1">
      <c r="A172" s="140"/>
      <c r="B172" s="116" t="s">
        <v>349</v>
      </c>
      <c r="C172" s="141" t="s">
        <v>348</v>
      </c>
      <c r="D172" s="138"/>
      <c r="E172" s="137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</row>
    <row r="173" spans="1:18" ht="20.25" customHeight="1">
      <c r="A173" s="140"/>
      <c r="B173" s="116" t="s">
        <v>347</v>
      </c>
      <c r="C173" s="141" t="s">
        <v>346</v>
      </c>
      <c r="D173" s="138"/>
      <c r="E173" s="137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</row>
    <row r="174" spans="1:18" ht="20.25" customHeight="1">
      <c r="A174" s="140"/>
      <c r="B174" s="116" t="s">
        <v>345</v>
      </c>
      <c r="C174" s="142" t="s">
        <v>344</v>
      </c>
      <c r="D174" s="138"/>
      <c r="E174" s="137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</row>
    <row r="175" spans="1:18" ht="20.25" customHeight="1">
      <c r="A175" s="140"/>
      <c r="B175" s="116" t="s">
        <v>343</v>
      </c>
      <c r="C175" s="139" t="s">
        <v>342</v>
      </c>
      <c r="D175" s="138"/>
      <c r="E175" s="137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</row>
    <row r="176" spans="1:18" ht="20.25" customHeight="1">
      <c r="A176" s="140"/>
      <c r="B176" s="116"/>
      <c r="C176" s="139" t="s">
        <v>341</v>
      </c>
      <c r="D176" s="138"/>
      <c r="E176" s="137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</row>
    <row r="177" spans="1:18" ht="20.25" customHeight="1">
      <c r="A177" s="140"/>
      <c r="B177" s="116"/>
      <c r="C177" s="141" t="s">
        <v>340</v>
      </c>
      <c r="D177" s="138"/>
      <c r="E177" s="137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</row>
    <row r="178" spans="1:18" ht="20.25" customHeight="1">
      <c r="A178" s="140"/>
      <c r="B178" s="116"/>
      <c r="C178" s="141" t="s">
        <v>339</v>
      </c>
      <c r="D178" s="138"/>
      <c r="E178" s="137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</row>
    <row r="179" spans="1:18" ht="20.25" customHeight="1">
      <c r="A179" s="140"/>
      <c r="B179" s="116"/>
      <c r="C179" s="141"/>
      <c r="D179" s="138"/>
      <c r="E179" s="137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</row>
    <row r="180" spans="1:18" ht="20.25" customHeight="1">
      <c r="A180" s="140"/>
      <c r="B180" s="116"/>
      <c r="C180" s="141"/>
      <c r="D180" s="138"/>
      <c r="E180" s="137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</row>
    <row r="181" spans="1:18" ht="20.25" customHeight="1">
      <c r="A181" s="135"/>
      <c r="B181" s="130"/>
      <c r="C181" s="129"/>
      <c r="D181" s="134"/>
      <c r="E181" s="133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</row>
    <row r="182" spans="1:18" ht="20.25" customHeight="1">
      <c r="A182" s="147">
        <v>14</v>
      </c>
      <c r="B182" s="117" t="s">
        <v>338</v>
      </c>
      <c r="C182" s="146" t="s">
        <v>337</v>
      </c>
      <c r="D182" s="145">
        <v>20700</v>
      </c>
      <c r="E182" s="144" t="s">
        <v>327</v>
      </c>
      <c r="F182" s="164" t="s">
        <v>44</v>
      </c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</row>
    <row r="183" spans="1:18" ht="20.25" customHeight="1">
      <c r="A183" s="140"/>
      <c r="B183" s="116" t="s">
        <v>336</v>
      </c>
      <c r="C183" s="139" t="s">
        <v>335</v>
      </c>
      <c r="D183" s="138"/>
      <c r="E183" s="137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</row>
    <row r="184" spans="1:18" ht="20.25" customHeight="1">
      <c r="A184" s="140"/>
      <c r="B184" s="116" t="s">
        <v>334</v>
      </c>
      <c r="C184" s="141" t="s">
        <v>333</v>
      </c>
      <c r="D184" s="138"/>
      <c r="E184" s="137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</row>
    <row r="185" spans="1:18" ht="20.25" customHeight="1">
      <c r="A185" s="140"/>
      <c r="B185" s="116"/>
      <c r="C185" s="139" t="s">
        <v>332</v>
      </c>
      <c r="D185" s="138"/>
      <c r="E185" s="137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</row>
    <row r="186" spans="1:18" ht="20.25" customHeight="1">
      <c r="A186" s="140"/>
      <c r="B186" s="116"/>
      <c r="C186" s="139" t="s">
        <v>331</v>
      </c>
      <c r="D186" s="138"/>
      <c r="E186" s="137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</row>
    <row r="187" spans="1:18" ht="20.25" customHeight="1">
      <c r="A187" s="140"/>
      <c r="B187" s="116"/>
      <c r="C187" s="139" t="s">
        <v>330</v>
      </c>
      <c r="D187" s="138"/>
      <c r="E187" s="137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</row>
    <row r="188" spans="1:18" ht="20.25" customHeight="1">
      <c r="A188" s="140"/>
      <c r="B188" s="116"/>
      <c r="C188" s="139"/>
      <c r="D188" s="138"/>
      <c r="E188" s="137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</row>
    <row r="189" spans="1:18" ht="20.25" customHeight="1">
      <c r="A189" s="135"/>
      <c r="B189" s="130"/>
      <c r="C189" s="129"/>
      <c r="D189" s="134"/>
      <c r="E189" s="133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</row>
    <row r="190" spans="1:18" ht="20.25" customHeight="1">
      <c r="A190" s="160"/>
      <c r="B190" s="115"/>
      <c r="C190" s="158"/>
      <c r="D190" s="294" t="s">
        <v>717</v>
      </c>
    </row>
    <row r="191" spans="1:18" ht="20.25" customHeight="1">
      <c r="A191" s="160"/>
      <c r="B191" s="115"/>
      <c r="C191" s="151"/>
      <c r="D191" s="294"/>
    </row>
    <row r="192" spans="1:18" ht="20.25" customHeight="1">
      <c r="A192" s="20" t="s">
        <v>329</v>
      </c>
      <c r="B192" s="20"/>
      <c r="C192" s="150"/>
      <c r="D192" s="149"/>
      <c r="E192" s="148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 ht="20.25" customHeight="1">
      <c r="A193" s="308" t="s">
        <v>9</v>
      </c>
      <c r="B193" s="308" t="s">
        <v>10</v>
      </c>
      <c r="C193" s="316" t="s">
        <v>11</v>
      </c>
      <c r="D193" s="318" t="s">
        <v>12</v>
      </c>
      <c r="E193" s="316" t="s">
        <v>13</v>
      </c>
      <c r="F193" s="308" t="s">
        <v>14</v>
      </c>
      <c r="G193" s="310" t="s">
        <v>242</v>
      </c>
      <c r="H193" s="311"/>
      <c r="I193" s="312"/>
      <c r="J193" s="313" t="s">
        <v>306</v>
      </c>
      <c r="K193" s="314"/>
      <c r="L193" s="314"/>
      <c r="M193" s="314"/>
      <c r="N193" s="314"/>
      <c r="O193" s="314"/>
      <c r="P193" s="314"/>
      <c r="Q193" s="314"/>
      <c r="R193" s="315"/>
    </row>
    <row r="194" spans="1:18" ht="20.25" customHeight="1">
      <c r="A194" s="309"/>
      <c r="B194" s="309"/>
      <c r="C194" s="317"/>
      <c r="D194" s="319"/>
      <c r="E194" s="317"/>
      <c r="F194" s="309"/>
      <c r="G194" s="107" t="s">
        <v>16</v>
      </c>
      <c r="H194" s="107" t="s">
        <v>17</v>
      </c>
      <c r="I194" s="107" t="s">
        <v>18</v>
      </c>
      <c r="J194" s="107" t="s">
        <v>20</v>
      </c>
      <c r="K194" s="107" t="s">
        <v>21</v>
      </c>
      <c r="L194" s="107" t="s">
        <v>22</v>
      </c>
      <c r="M194" s="107" t="s">
        <v>23</v>
      </c>
      <c r="N194" s="107" t="s">
        <v>24</v>
      </c>
      <c r="O194" s="107" t="s">
        <v>25</v>
      </c>
      <c r="P194" s="107" t="s">
        <v>26</v>
      </c>
      <c r="Q194" s="107" t="s">
        <v>27</v>
      </c>
      <c r="R194" s="107" t="s">
        <v>28</v>
      </c>
    </row>
    <row r="195" spans="1:18" ht="20.25" customHeight="1">
      <c r="A195" s="147">
        <v>15</v>
      </c>
      <c r="B195" s="117" t="s">
        <v>238</v>
      </c>
      <c r="C195" s="146" t="s">
        <v>328</v>
      </c>
      <c r="D195" s="145">
        <v>144000</v>
      </c>
      <c r="E195" s="144" t="s">
        <v>327</v>
      </c>
      <c r="F195" s="164" t="s">
        <v>44</v>
      </c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</row>
    <row r="196" spans="1:18" ht="20.25" customHeight="1">
      <c r="A196" s="140"/>
      <c r="B196" s="116" t="s">
        <v>326</v>
      </c>
      <c r="C196" s="141" t="s">
        <v>325</v>
      </c>
      <c r="D196" s="138"/>
      <c r="E196" s="137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</row>
    <row r="197" spans="1:18" ht="20.25" customHeight="1">
      <c r="A197" s="140"/>
      <c r="B197" s="116" t="s">
        <v>324</v>
      </c>
      <c r="C197" s="141" t="s">
        <v>324</v>
      </c>
      <c r="D197" s="138"/>
      <c r="E197" s="137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</row>
    <row r="198" spans="1:18" ht="20.25" customHeight="1">
      <c r="A198" s="140"/>
      <c r="B198" s="116" t="s">
        <v>224</v>
      </c>
      <c r="C198" s="142" t="s">
        <v>323</v>
      </c>
      <c r="D198" s="138"/>
      <c r="E198" s="137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</row>
    <row r="199" spans="1:18" ht="20.25" customHeight="1">
      <c r="A199" s="140"/>
      <c r="B199" s="116"/>
      <c r="C199" s="139" t="s">
        <v>322</v>
      </c>
      <c r="D199" s="138"/>
      <c r="E199" s="137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</row>
    <row r="200" spans="1:18" ht="20.25" customHeight="1">
      <c r="A200" s="140"/>
      <c r="B200" s="116"/>
      <c r="C200" s="139" t="s">
        <v>321</v>
      </c>
      <c r="D200" s="138"/>
      <c r="E200" s="137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</row>
    <row r="201" spans="1:18" ht="20.25" customHeight="1">
      <c r="A201" s="140"/>
      <c r="B201" s="116"/>
      <c r="C201" s="141" t="s">
        <v>320</v>
      </c>
      <c r="D201" s="138"/>
      <c r="E201" s="137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</row>
    <row r="202" spans="1:18" ht="20.25" customHeight="1">
      <c r="A202" s="140"/>
      <c r="B202" s="116"/>
      <c r="C202" s="141" t="s">
        <v>111</v>
      </c>
      <c r="D202" s="138"/>
      <c r="E202" s="137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</row>
    <row r="203" spans="1:18" ht="20.25" customHeight="1">
      <c r="A203" s="140"/>
      <c r="B203" s="116"/>
      <c r="C203" s="139" t="s">
        <v>319</v>
      </c>
      <c r="D203" s="138"/>
      <c r="E203" s="137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</row>
    <row r="204" spans="1:18" ht="20.25" customHeight="1">
      <c r="A204" s="140"/>
      <c r="B204" s="116"/>
      <c r="C204" s="139" t="s">
        <v>318</v>
      </c>
      <c r="D204" s="138"/>
      <c r="E204" s="137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</row>
    <row r="205" spans="1:18" ht="20.25" customHeight="1">
      <c r="A205" s="140"/>
      <c r="B205" s="116"/>
      <c r="C205" s="139" t="s">
        <v>317</v>
      </c>
      <c r="D205" s="138"/>
      <c r="E205" s="137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</row>
    <row r="206" spans="1:18" ht="20.25" customHeight="1">
      <c r="A206" s="140"/>
      <c r="B206" s="116"/>
      <c r="C206" s="139" t="s">
        <v>316</v>
      </c>
      <c r="D206" s="138"/>
      <c r="E206" s="137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</row>
    <row r="207" spans="1:18" ht="20.25" customHeight="1">
      <c r="A207" s="140"/>
      <c r="B207" s="116"/>
      <c r="C207" s="139" t="s">
        <v>315</v>
      </c>
      <c r="D207" s="138"/>
      <c r="E207" s="137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</row>
    <row r="208" spans="1:18" ht="20.25" customHeight="1">
      <c r="A208" s="140"/>
      <c r="B208" s="116"/>
      <c r="C208" s="139" t="s">
        <v>314</v>
      </c>
      <c r="D208" s="138"/>
      <c r="E208" s="137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</row>
    <row r="209" spans="1:18" ht="20.25" customHeight="1">
      <c r="A209" s="135"/>
      <c r="B209" s="130"/>
      <c r="C209" s="129" t="s">
        <v>313</v>
      </c>
      <c r="D209" s="134"/>
      <c r="E209" s="133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</row>
    <row r="210" spans="1:18" ht="20.25" customHeight="1">
      <c r="A210" s="131"/>
      <c r="B210" s="130" t="s">
        <v>312</v>
      </c>
      <c r="C210" s="129"/>
      <c r="D210" s="128">
        <f>D9+D12+D20+D35+D49+D67+D75+D99+D111+D131+D144+D163+D171+D182+D195</f>
        <v>3390700</v>
      </c>
      <c r="E210" s="127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</row>
    <row r="211" spans="1:18" ht="20.25" customHeight="1">
      <c r="A211" s="125"/>
      <c r="B211" s="124"/>
      <c r="C211" s="123"/>
    </row>
    <row r="212" spans="1:18" ht="20.25" customHeight="1">
      <c r="A212" s="125"/>
      <c r="B212" s="124"/>
      <c r="C212" s="123"/>
      <c r="D212" s="294" t="s">
        <v>718</v>
      </c>
    </row>
    <row r="213" spans="1:18" ht="20.25" customHeight="1">
      <c r="A213" s="125"/>
      <c r="B213" s="124"/>
      <c r="C213" s="123"/>
    </row>
    <row r="214" spans="1:18" ht="20.25" customHeight="1">
      <c r="A214" s="125"/>
      <c r="B214" s="124"/>
      <c r="C214" s="123"/>
    </row>
    <row r="215" spans="1:18" ht="20.25" customHeight="1">
      <c r="A215" s="125"/>
      <c r="B215" s="124"/>
      <c r="C215" s="123"/>
    </row>
    <row r="216" spans="1:18" ht="20.25" customHeight="1">
      <c r="A216" s="125"/>
      <c r="B216" s="124"/>
      <c r="C216" s="123"/>
    </row>
    <row r="217" spans="1:18" ht="20.25" customHeight="1">
      <c r="A217" s="125"/>
      <c r="B217" s="124"/>
      <c r="C217" s="123"/>
    </row>
    <row r="218" spans="1:18" ht="20.25" customHeight="1">
      <c r="A218" s="125"/>
      <c r="B218" s="124"/>
      <c r="C218" s="123"/>
    </row>
    <row r="219" spans="1:18" ht="20.25" customHeight="1">
      <c r="A219" s="125"/>
      <c r="B219" s="124"/>
      <c r="C219" s="123"/>
    </row>
    <row r="220" spans="1:18" ht="20.25" customHeight="1">
      <c r="A220" s="125"/>
      <c r="B220" s="124"/>
      <c r="C220" s="123"/>
    </row>
    <row r="221" spans="1:18" ht="20.25" customHeight="1">
      <c r="A221" s="125"/>
      <c r="B221" s="124"/>
      <c r="C221" s="123"/>
    </row>
  </sheetData>
  <mergeCells count="59">
    <mergeCell ref="E7:E8"/>
    <mergeCell ref="F7:F8"/>
    <mergeCell ref="G7:I7"/>
    <mergeCell ref="J7:R7"/>
    <mergeCell ref="A1:R1"/>
    <mergeCell ref="A2:R2"/>
    <mergeCell ref="A3:R3"/>
    <mergeCell ref="A7:A8"/>
    <mergeCell ref="B7:B8"/>
    <mergeCell ref="C7:C8"/>
    <mergeCell ref="D7:D8"/>
    <mergeCell ref="F33:F34"/>
    <mergeCell ref="G33:I33"/>
    <mergeCell ref="J33:R33"/>
    <mergeCell ref="A65:A66"/>
    <mergeCell ref="B65:B66"/>
    <mergeCell ref="C65:C66"/>
    <mergeCell ref="D65:D66"/>
    <mergeCell ref="E65:E66"/>
    <mergeCell ref="F65:F66"/>
    <mergeCell ref="G65:I65"/>
    <mergeCell ref="J65:R65"/>
    <mergeCell ref="A33:A34"/>
    <mergeCell ref="B33:B34"/>
    <mergeCell ref="C33:C34"/>
    <mergeCell ref="D33:D34"/>
    <mergeCell ref="E33:E34"/>
    <mergeCell ref="F97:F98"/>
    <mergeCell ref="G97:I97"/>
    <mergeCell ref="J97:R97"/>
    <mergeCell ref="A129:A130"/>
    <mergeCell ref="B129:B130"/>
    <mergeCell ref="C129:C130"/>
    <mergeCell ref="D129:D130"/>
    <mergeCell ref="E129:E130"/>
    <mergeCell ref="F129:F130"/>
    <mergeCell ref="G129:I129"/>
    <mergeCell ref="J129:R129"/>
    <mergeCell ref="A97:A98"/>
    <mergeCell ref="B97:B98"/>
    <mergeCell ref="C97:C98"/>
    <mergeCell ref="D97:D98"/>
    <mergeCell ref="E97:E98"/>
    <mergeCell ref="F161:F162"/>
    <mergeCell ref="G161:I161"/>
    <mergeCell ref="J161:R161"/>
    <mergeCell ref="A193:A194"/>
    <mergeCell ref="B193:B194"/>
    <mergeCell ref="C193:C194"/>
    <mergeCell ref="D193:D194"/>
    <mergeCell ref="E193:E194"/>
    <mergeCell ref="F193:F194"/>
    <mergeCell ref="G193:I193"/>
    <mergeCell ref="J193:R193"/>
    <mergeCell ref="A161:A162"/>
    <mergeCell ref="B161:B162"/>
    <mergeCell ref="C161:C162"/>
    <mergeCell ref="D161:D162"/>
    <mergeCell ref="E161:E162"/>
  </mergeCells>
  <pageMargins left="0.39370078740157499" right="0.118110236220472" top="0.97118110236220501" bottom="0.118110236220472" header="0.31496062992126" footer="0.31496062992126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E57C-CDB9-44DE-B4E7-D35BAF364984}">
  <dimension ref="A1:R207"/>
  <sheetViews>
    <sheetView view="pageLayout" topLeftCell="A205" zoomScaleNormal="100" zoomScaleSheetLayoutView="100" workbookViewId="0">
      <selection activeCell="E200" sqref="E200"/>
    </sheetView>
  </sheetViews>
  <sheetFormatPr defaultRowHeight="20.25" customHeight="1"/>
  <cols>
    <col min="1" max="1" width="7.28515625" style="160" customWidth="1"/>
    <col min="2" max="2" width="26.28515625" style="115" customWidth="1"/>
    <col min="3" max="3" width="27.140625" style="115" customWidth="1"/>
    <col min="4" max="4" width="11" style="219" customWidth="1"/>
    <col min="5" max="5" width="12.85546875" style="160" customWidth="1"/>
    <col min="6" max="6" width="10.5703125" style="160" customWidth="1"/>
    <col min="7" max="18" width="5" style="36" customWidth="1"/>
    <col min="19" max="16384" width="9.140625" style="36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473</v>
      </c>
      <c r="B4" s="19"/>
      <c r="C4" s="172"/>
      <c r="D4" s="173"/>
      <c r="E4" s="119"/>
      <c r="F4" s="1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474</v>
      </c>
      <c r="B5" s="19"/>
      <c r="C5" s="172"/>
      <c r="D5" s="173"/>
      <c r="E5" s="119"/>
      <c r="F5" s="1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475</v>
      </c>
      <c r="B6" s="20"/>
      <c r="C6" s="174"/>
      <c r="D6" s="175"/>
      <c r="E6" s="148"/>
      <c r="F6" s="14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22" t="s">
        <v>11</v>
      </c>
      <c r="D7" s="324" t="s">
        <v>12</v>
      </c>
      <c r="E7" s="316" t="s">
        <v>13</v>
      </c>
      <c r="F7" s="316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23"/>
      <c r="D8" s="325"/>
      <c r="E8" s="317"/>
      <c r="F8" s="317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s="32" customFormat="1" ht="20.25" customHeight="1">
      <c r="A9" s="147">
        <v>1</v>
      </c>
      <c r="B9" s="117" t="s">
        <v>476</v>
      </c>
      <c r="C9" s="115" t="s">
        <v>477</v>
      </c>
      <c r="D9" s="176">
        <v>20000</v>
      </c>
      <c r="E9" s="147" t="s">
        <v>224</v>
      </c>
      <c r="F9" s="147" t="s">
        <v>186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32" customFormat="1" ht="20.25" customHeight="1">
      <c r="A10" s="140"/>
      <c r="B10" s="116"/>
      <c r="C10" s="116" t="s">
        <v>478</v>
      </c>
      <c r="D10" s="177"/>
      <c r="E10" s="140"/>
      <c r="F10" s="140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32" customFormat="1" ht="20.25" customHeight="1">
      <c r="A11" s="140"/>
      <c r="B11" s="139"/>
      <c r="C11" s="178"/>
      <c r="D11" s="179"/>
      <c r="E11" s="135"/>
      <c r="F11" s="1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s="32" customFormat="1" ht="20.25" customHeight="1">
      <c r="A12" s="147">
        <v>2</v>
      </c>
      <c r="B12" s="180" t="s">
        <v>479</v>
      </c>
      <c r="C12" s="117" t="s">
        <v>480</v>
      </c>
      <c r="D12" s="176">
        <v>35000</v>
      </c>
      <c r="E12" s="147" t="s">
        <v>224</v>
      </c>
      <c r="F12" s="147" t="s">
        <v>186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s="32" customFormat="1" ht="20.25" customHeight="1">
      <c r="A13" s="140"/>
      <c r="B13" s="116" t="s">
        <v>481</v>
      </c>
      <c r="C13" s="116" t="s">
        <v>482</v>
      </c>
      <c r="D13" s="177"/>
      <c r="E13" s="140"/>
      <c r="F13" s="140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s="32" customFormat="1" ht="20.25" customHeight="1">
      <c r="A14" s="140"/>
      <c r="B14" s="116" t="s">
        <v>483</v>
      </c>
      <c r="C14" s="116" t="s">
        <v>484</v>
      </c>
      <c r="D14" s="177"/>
      <c r="E14" s="140"/>
      <c r="F14" s="140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s="32" customFormat="1" ht="20.25" customHeight="1">
      <c r="A15" s="140"/>
      <c r="B15" s="116" t="s">
        <v>485</v>
      </c>
      <c r="C15" s="116" t="s">
        <v>486</v>
      </c>
      <c r="D15" s="177"/>
      <c r="E15" s="140"/>
      <c r="F15" s="140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s="32" customFormat="1" ht="20.25" customHeight="1">
      <c r="A16" s="140"/>
      <c r="B16" s="116" t="s">
        <v>487</v>
      </c>
      <c r="C16" s="116" t="s">
        <v>488</v>
      </c>
      <c r="D16" s="177"/>
      <c r="E16" s="140"/>
      <c r="F16" s="140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s="32" customFormat="1" ht="20.25" customHeight="1">
      <c r="A17" s="140"/>
      <c r="B17" s="116"/>
      <c r="C17" s="116" t="s">
        <v>489</v>
      </c>
      <c r="D17" s="177"/>
      <c r="E17" s="140"/>
      <c r="F17" s="14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s="32" customFormat="1" ht="20.25" customHeight="1">
      <c r="A18" s="140"/>
      <c r="B18" s="116"/>
      <c r="C18" s="116" t="s">
        <v>490</v>
      </c>
      <c r="D18" s="177"/>
      <c r="E18" s="140"/>
      <c r="F18" s="14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32" customFormat="1" ht="20.25" customHeight="1">
      <c r="A19" s="140"/>
      <c r="B19" s="116"/>
      <c r="C19" s="116" t="s">
        <v>491</v>
      </c>
      <c r="D19" s="177"/>
      <c r="E19" s="140"/>
      <c r="F19" s="140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s="32" customFormat="1" ht="20.25" customHeight="1">
      <c r="A20" s="135"/>
      <c r="B20" s="130"/>
      <c r="C20" s="130"/>
      <c r="D20" s="181"/>
      <c r="E20" s="135"/>
      <c r="F20" s="1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s="32" customFormat="1" ht="20.25" customHeight="1">
      <c r="A21" s="147">
        <v>3</v>
      </c>
      <c r="B21" s="182" t="s">
        <v>492</v>
      </c>
      <c r="C21" s="117" t="s">
        <v>493</v>
      </c>
      <c r="D21" s="176">
        <v>5000</v>
      </c>
      <c r="E21" s="147" t="s">
        <v>224</v>
      </c>
      <c r="F21" s="147" t="s">
        <v>186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s="32" customFormat="1" ht="20.25" customHeight="1">
      <c r="A22" s="140"/>
      <c r="B22" s="115" t="s">
        <v>494</v>
      </c>
      <c r="C22" s="116" t="s">
        <v>495</v>
      </c>
      <c r="D22" s="177"/>
      <c r="E22" s="140"/>
      <c r="F22" s="140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s="32" customFormat="1" ht="20.25" customHeight="1">
      <c r="A23" s="140"/>
      <c r="B23" s="116" t="s">
        <v>496</v>
      </c>
      <c r="C23" s="116" t="s">
        <v>497</v>
      </c>
      <c r="D23" s="177"/>
      <c r="E23" s="140"/>
      <c r="F23" s="140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s="32" customFormat="1" ht="20.25" customHeight="1">
      <c r="A24" s="140"/>
      <c r="B24" s="116"/>
      <c r="C24" s="116" t="s">
        <v>498</v>
      </c>
      <c r="D24" s="177"/>
      <c r="E24" s="140"/>
      <c r="F24" s="140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s="32" customFormat="1" ht="20.25" customHeight="1">
      <c r="A25" s="140"/>
      <c r="B25" s="116"/>
      <c r="C25" s="116" t="s">
        <v>499</v>
      </c>
      <c r="D25" s="177"/>
      <c r="E25" s="140"/>
      <c r="F25" s="140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s="32" customFormat="1" ht="20.25" customHeight="1">
      <c r="A26" s="135"/>
      <c r="B26" s="130"/>
      <c r="C26" s="130" t="s">
        <v>500</v>
      </c>
      <c r="D26" s="183"/>
      <c r="E26" s="135"/>
      <c r="F26" s="1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s="32" customFormat="1" ht="20.25" customHeight="1">
      <c r="A27" s="152"/>
      <c r="B27" s="157"/>
      <c r="C27" s="157"/>
      <c r="D27" s="184"/>
      <c r="E27" s="160"/>
      <c r="F27" s="160"/>
    </row>
    <row r="28" spans="1:18" s="32" customFormat="1" ht="20.25" customHeight="1">
      <c r="A28" s="160"/>
      <c r="B28" s="115"/>
      <c r="C28" s="115"/>
      <c r="D28" s="293" t="s">
        <v>719</v>
      </c>
      <c r="E28" s="160"/>
      <c r="F28" s="160"/>
    </row>
    <row r="29" spans="1:18" s="32" customFormat="1" ht="20.25" customHeight="1">
      <c r="A29" s="160"/>
      <c r="B29" s="115"/>
      <c r="C29" s="115"/>
      <c r="D29" s="185"/>
      <c r="E29" s="160"/>
      <c r="F29" s="160"/>
    </row>
    <row r="30" spans="1:18" s="17" customFormat="1" ht="22.5" customHeight="1">
      <c r="A30" s="20" t="s">
        <v>475</v>
      </c>
      <c r="B30" s="20"/>
      <c r="C30" s="174"/>
      <c r="D30" s="175"/>
      <c r="E30" s="148"/>
      <c r="F30" s="148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s="17" customFormat="1" ht="22.5" customHeight="1">
      <c r="A31" s="308" t="s">
        <v>9</v>
      </c>
      <c r="B31" s="308" t="s">
        <v>10</v>
      </c>
      <c r="C31" s="322" t="s">
        <v>11</v>
      </c>
      <c r="D31" s="324" t="s">
        <v>12</v>
      </c>
      <c r="E31" s="316" t="s">
        <v>13</v>
      </c>
      <c r="F31" s="316" t="s">
        <v>14</v>
      </c>
      <c r="G31" s="310" t="s">
        <v>242</v>
      </c>
      <c r="H31" s="311"/>
      <c r="I31" s="312"/>
      <c r="J31" s="313" t="s">
        <v>306</v>
      </c>
      <c r="K31" s="314"/>
      <c r="L31" s="314"/>
      <c r="M31" s="314"/>
      <c r="N31" s="314"/>
      <c r="O31" s="314"/>
      <c r="P31" s="314"/>
      <c r="Q31" s="314"/>
      <c r="R31" s="315"/>
    </row>
    <row r="32" spans="1:18" s="17" customFormat="1" ht="22.5" customHeight="1">
      <c r="A32" s="309"/>
      <c r="B32" s="309"/>
      <c r="C32" s="323"/>
      <c r="D32" s="325"/>
      <c r="E32" s="317"/>
      <c r="F32" s="317"/>
      <c r="G32" s="107" t="s">
        <v>16</v>
      </c>
      <c r="H32" s="107" t="s">
        <v>17</v>
      </c>
      <c r="I32" s="107" t="s">
        <v>18</v>
      </c>
      <c r="J32" s="107" t="s">
        <v>20</v>
      </c>
      <c r="K32" s="107" t="s">
        <v>21</v>
      </c>
      <c r="L32" s="107" t="s">
        <v>22</v>
      </c>
      <c r="M32" s="107" t="s">
        <v>23</v>
      </c>
      <c r="N32" s="107" t="s">
        <v>24</v>
      </c>
      <c r="O32" s="107" t="s">
        <v>25</v>
      </c>
      <c r="P32" s="107" t="s">
        <v>26</v>
      </c>
      <c r="Q32" s="107" t="s">
        <v>27</v>
      </c>
      <c r="R32" s="107" t="s">
        <v>28</v>
      </c>
    </row>
    <row r="33" spans="1:18" s="32" customFormat="1" ht="20.25" customHeight="1">
      <c r="A33" s="147">
        <v>4</v>
      </c>
      <c r="B33" s="182" t="s">
        <v>501</v>
      </c>
      <c r="C33" s="117" t="s">
        <v>502</v>
      </c>
      <c r="D33" s="176">
        <v>20000</v>
      </c>
      <c r="E33" s="147" t="s">
        <v>451</v>
      </c>
      <c r="F33" s="147" t="s">
        <v>186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s="32" customFormat="1" ht="20.25" customHeight="1">
      <c r="A34" s="140"/>
      <c r="B34" s="115" t="s">
        <v>503</v>
      </c>
      <c r="C34" s="116" t="s">
        <v>504</v>
      </c>
      <c r="D34" s="177"/>
      <c r="E34" s="140"/>
      <c r="F34" s="14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32" customFormat="1" ht="20.25" customHeight="1">
      <c r="A35" s="140"/>
      <c r="C35" s="116" t="s">
        <v>505</v>
      </c>
      <c r="D35" s="177"/>
      <c r="E35" s="140"/>
      <c r="F35" s="140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s="32" customFormat="1" ht="20.25" customHeight="1">
      <c r="A36" s="140"/>
      <c r="B36" s="115"/>
      <c r="C36" s="116" t="s">
        <v>506</v>
      </c>
      <c r="D36" s="177"/>
      <c r="E36" s="140"/>
      <c r="F36" s="14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32" customFormat="1" ht="20.25" customHeight="1">
      <c r="A37" s="135"/>
      <c r="B37" s="130"/>
      <c r="C37" s="130" t="s">
        <v>507</v>
      </c>
      <c r="D37" s="183"/>
      <c r="E37" s="135"/>
      <c r="F37" s="1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s="32" customFormat="1" ht="20.25" customHeight="1">
      <c r="A38" s="147">
        <v>5</v>
      </c>
      <c r="B38" s="182" t="s">
        <v>501</v>
      </c>
      <c r="C38" s="117" t="s">
        <v>502</v>
      </c>
      <c r="D38" s="176">
        <v>20000</v>
      </c>
      <c r="E38" s="147" t="s">
        <v>436</v>
      </c>
      <c r="F38" s="147" t="s">
        <v>186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s="32" customFormat="1" ht="20.25" customHeight="1">
      <c r="A39" s="140"/>
      <c r="B39" s="115" t="s">
        <v>508</v>
      </c>
      <c r="C39" s="116" t="s">
        <v>504</v>
      </c>
      <c r="D39" s="177"/>
      <c r="E39" s="140"/>
      <c r="F39" s="140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32" customFormat="1" ht="20.25" customHeight="1">
      <c r="A40" s="140"/>
      <c r="B40" s="116"/>
      <c r="C40" s="116" t="s">
        <v>505</v>
      </c>
      <c r="D40" s="177"/>
      <c r="E40" s="140"/>
      <c r="F40" s="140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32" customFormat="1" ht="20.25" customHeight="1">
      <c r="A41" s="140"/>
      <c r="B41" s="116"/>
      <c r="C41" s="116" t="s">
        <v>506</v>
      </c>
      <c r="D41" s="177"/>
      <c r="E41" s="140"/>
      <c r="F41" s="140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s="32" customFormat="1" ht="20.25" customHeight="1">
      <c r="A42" s="135"/>
      <c r="B42" s="130"/>
      <c r="C42" s="130" t="s">
        <v>507</v>
      </c>
      <c r="D42" s="181"/>
      <c r="E42" s="135"/>
      <c r="F42" s="1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s="32" customFormat="1" ht="20.25" customHeight="1">
      <c r="A43" s="147">
        <v>6</v>
      </c>
      <c r="B43" s="182" t="s">
        <v>501</v>
      </c>
      <c r="C43" s="117" t="s">
        <v>502</v>
      </c>
      <c r="D43" s="176">
        <v>20000</v>
      </c>
      <c r="E43" s="147" t="s">
        <v>418</v>
      </c>
      <c r="F43" s="147" t="s">
        <v>186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s="32" customFormat="1" ht="20.25" customHeight="1">
      <c r="A44" s="140"/>
      <c r="B44" s="115" t="s">
        <v>509</v>
      </c>
      <c r="C44" s="116" t="s">
        <v>504</v>
      </c>
      <c r="D44" s="177"/>
      <c r="E44" s="140"/>
      <c r="F44" s="140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s="32" customFormat="1" ht="20.25" customHeight="1">
      <c r="A45" s="140"/>
      <c r="B45" s="116"/>
      <c r="C45" s="116" t="s">
        <v>505</v>
      </c>
      <c r="D45" s="177"/>
      <c r="E45" s="140"/>
      <c r="F45" s="140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32" customFormat="1" ht="20.25" customHeight="1">
      <c r="A46" s="140"/>
      <c r="B46" s="116"/>
      <c r="C46" s="116" t="s">
        <v>506</v>
      </c>
      <c r="D46" s="177"/>
      <c r="E46" s="140"/>
      <c r="F46" s="140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32" customFormat="1" ht="20.25" customHeight="1">
      <c r="A47" s="135"/>
      <c r="B47" s="130"/>
      <c r="C47" s="130" t="s">
        <v>507</v>
      </c>
      <c r="D47" s="181"/>
      <c r="E47" s="135"/>
      <c r="F47" s="1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s="32" customFormat="1" ht="20.25" customHeight="1">
      <c r="A48" s="147">
        <v>7</v>
      </c>
      <c r="B48" s="182" t="s">
        <v>501</v>
      </c>
      <c r="C48" s="117" t="s">
        <v>502</v>
      </c>
      <c r="D48" s="176">
        <v>20000</v>
      </c>
      <c r="E48" s="147" t="s">
        <v>410</v>
      </c>
      <c r="F48" s="147" t="s">
        <v>186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s="32" customFormat="1" ht="20.25" customHeight="1">
      <c r="A49" s="140"/>
      <c r="B49" s="115" t="s">
        <v>510</v>
      </c>
      <c r="C49" s="116" t="s">
        <v>504</v>
      </c>
      <c r="D49" s="177"/>
      <c r="E49" s="140"/>
      <c r="F49" s="140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s="32" customFormat="1" ht="20.25" customHeight="1">
      <c r="A50" s="140"/>
      <c r="B50" s="116"/>
      <c r="C50" s="116" t="s">
        <v>505</v>
      </c>
      <c r="D50" s="177"/>
      <c r="E50" s="140"/>
      <c r="F50" s="140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s="32" customFormat="1" ht="20.25" customHeight="1">
      <c r="A51" s="140"/>
      <c r="B51" s="116"/>
      <c r="C51" s="116" t="s">
        <v>506</v>
      </c>
      <c r="D51" s="177"/>
      <c r="E51" s="140"/>
      <c r="F51" s="140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s="32" customFormat="1" ht="20.25" customHeight="1">
      <c r="A52" s="140"/>
      <c r="B52" s="130"/>
      <c r="C52" s="130" t="s">
        <v>507</v>
      </c>
      <c r="D52" s="183"/>
      <c r="E52" s="135"/>
      <c r="F52" s="1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 s="32" customFormat="1" ht="20.25" customHeight="1">
      <c r="A53" s="147">
        <v>8</v>
      </c>
      <c r="B53" s="182" t="s">
        <v>501</v>
      </c>
      <c r="C53" s="117" t="s">
        <v>502</v>
      </c>
      <c r="D53" s="179">
        <v>20000</v>
      </c>
      <c r="E53" s="147" t="s">
        <v>392</v>
      </c>
      <c r="F53" s="147" t="s">
        <v>186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s="32" customFormat="1" ht="20.25" customHeight="1">
      <c r="A54" s="140"/>
      <c r="B54" s="115" t="s">
        <v>511</v>
      </c>
      <c r="C54" s="116" t="s">
        <v>504</v>
      </c>
      <c r="D54" s="177"/>
      <c r="E54" s="140"/>
      <c r="F54" s="140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s="32" customFormat="1" ht="20.25" customHeight="1">
      <c r="A55" s="140"/>
      <c r="B55" s="115"/>
      <c r="C55" s="116" t="s">
        <v>505</v>
      </c>
      <c r="D55" s="177"/>
      <c r="E55" s="140"/>
      <c r="F55" s="140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s="32" customFormat="1" ht="20.25" customHeight="1">
      <c r="A56" s="140"/>
      <c r="B56" s="115"/>
      <c r="C56" s="116" t="s">
        <v>506</v>
      </c>
      <c r="D56" s="177"/>
      <c r="E56" s="140"/>
      <c r="F56" s="140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s="32" customFormat="1" ht="20.25" customHeight="1">
      <c r="A57" s="135"/>
      <c r="B57" s="130"/>
      <c r="C57" s="130" t="s">
        <v>507</v>
      </c>
      <c r="D57" s="183"/>
      <c r="E57" s="135"/>
      <c r="F57" s="1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s="32" customFormat="1" ht="20.25" customHeight="1">
      <c r="A58" s="152"/>
      <c r="B58" s="157"/>
      <c r="C58" s="157"/>
      <c r="D58" s="184"/>
      <c r="E58" s="152"/>
      <c r="F58" s="160"/>
    </row>
    <row r="59" spans="1:18" s="32" customFormat="1" ht="20.25" customHeight="1">
      <c r="A59" s="160"/>
      <c r="B59" s="115"/>
      <c r="C59" s="115"/>
      <c r="D59" s="293" t="s">
        <v>720</v>
      </c>
      <c r="E59" s="160"/>
      <c r="F59" s="160"/>
    </row>
    <row r="60" spans="1:18" s="17" customFormat="1" ht="22.5" customHeight="1">
      <c r="A60" s="20" t="s">
        <v>512</v>
      </c>
      <c r="B60" s="20"/>
      <c r="C60" s="174"/>
      <c r="D60" s="175"/>
      <c r="E60" s="148"/>
      <c r="F60" s="148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s="17" customFormat="1" ht="22.5" customHeight="1">
      <c r="A61" s="308" t="s">
        <v>9</v>
      </c>
      <c r="B61" s="308" t="s">
        <v>10</v>
      </c>
      <c r="C61" s="322" t="s">
        <v>11</v>
      </c>
      <c r="D61" s="324" t="s">
        <v>12</v>
      </c>
      <c r="E61" s="316" t="s">
        <v>13</v>
      </c>
      <c r="F61" s="316" t="s">
        <v>14</v>
      </c>
      <c r="G61" s="310" t="s">
        <v>242</v>
      </c>
      <c r="H61" s="311"/>
      <c r="I61" s="312"/>
      <c r="J61" s="313" t="s">
        <v>306</v>
      </c>
      <c r="K61" s="314"/>
      <c r="L61" s="314"/>
      <c r="M61" s="314"/>
      <c r="N61" s="314"/>
      <c r="O61" s="314"/>
      <c r="P61" s="314"/>
      <c r="Q61" s="314"/>
      <c r="R61" s="315"/>
    </row>
    <row r="62" spans="1:18" s="17" customFormat="1" ht="22.5" customHeight="1">
      <c r="A62" s="309"/>
      <c r="B62" s="309"/>
      <c r="C62" s="323"/>
      <c r="D62" s="325"/>
      <c r="E62" s="317"/>
      <c r="F62" s="317"/>
      <c r="G62" s="107" t="s">
        <v>16</v>
      </c>
      <c r="H62" s="107" t="s">
        <v>17</v>
      </c>
      <c r="I62" s="107" t="s">
        <v>18</v>
      </c>
      <c r="J62" s="107" t="s">
        <v>20</v>
      </c>
      <c r="K62" s="107" t="s">
        <v>21</v>
      </c>
      <c r="L62" s="107" t="s">
        <v>22</v>
      </c>
      <c r="M62" s="107" t="s">
        <v>23</v>
      </c>
      <c r="N62" s="107" t="s">
        <v>24</v>
      </c>
      <c r="O62" s="107" t="s">
        <v>25</v>
      </c>
      <c r="P62" s="107" t="s">
        <v>26</v>
      </c>
      <c r="Q62" s="107" t="s">
        <v>27</v>
      </c>
      <c r="R62" s="107" t="s">
        <v>28</v>
      </c>
    </row>
    <row r="63" spans="1:18" s="32" customFormat="1" ht="20.25" customHeight="1">
      <c r="A63" s="147">
        <v>9</v>
      </c>
      <c r="B63" s="182" t="s">
        <v>501</v>
      </c>
      <c r="C63" s="117" t="s">
        <v>502</v>
      </c>
      <c r="D63" s="176">
        <v>20000</v>
      </c>
      <c r="E63" s="147" t="s">
        <v>378</v>
      </c>
      <c r="F63" s="147" t="s">
        <v>186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s="32" customFormat="1" ht="20.25" customHeight="1">
      <c r="A64" s="140"/>
      <c r="B64" s="115" t="s">
        <v>513</v>
      </c>
      <c r="C64" s="116" t="s">
        <v>504</v>
      </c>
      <c r="D64" s="177"/>
      <c r="E64" s="140"/>
      <c r="F64" s="140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s="32" customFormat="1" ht="20.25" customHeight="1">
      <c r="A65" s="140"/>
      <c r="B65" s="116"/>
      <c r="C65" s="116" t="s">
        <v>505</v>
      </c>
      <c r="D65" s="177"/>
      <c r="E65" s="140"/>
      <c r="F65" s="140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s="32" customFormat="1" ht="20.25" customHeight="1">
      <c r="A66" s="140"/>
      <c r="B66" s="116"/>
      <c r="C66" s="116" t="s">
        <v>506</v>
      </c>
      <c r="D66" s="177"/>
      <c r="E66" s="140"/>
      <c r="F66" s="140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s="32" customFormat="1" ht="20.25" customHeight="1">
      <c r="A67" s="135"/>
      <c r="B67" s="130"/>
      <c r="C67" s="130" t="s">
        <v>507</v>
      </c>
      <c r="D67" s="183"/>
      <c r="E67" s="135"/>
      <c r="F67" s="1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s="32" customFormat="1" ht="20.25" customHeight="1">
      <c r="A68" s="147">
        <v>10</v>
      </c>
      <c r="B68" s="182" t="s">
        <v>501</v>
      </c>
      <c r="C68" s="117" t="s">
        <v>502</v>
      </c>
      <c r="D68" s="176">
        <v>20000</v>
      </c>
      <c r="E68" s="147" t="s">
        <v>373</v>
      </c>
      <c r="F68" s="147" t="s">
        <v>186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s="32" customFormat="1" ht="20.25" customHeight="1">
      <c r="A69" s="140"/>
      <c r="B69" s="115" t="s">
        <v>514</v>
      </c>
      <c r="C69" s="116" t="s">
        <v>504</v>
      </c>
      <c r="D69" s="177"/>
      <c r="E69" s="140"/>
      <c r="F69" s="140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s="32" customFormat="1" ht="20.25" customHeight="1">
      <c r="A70" s="140"/>
      <c r="B70" s="116"/>
      <c r="C70" s="116" t="s">
        <v>505</v>
      </c>
      <c r="D70" s="177"/>
      <c r="E70" s="140"/>
      <c r="F70" s="140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s="32" customFormat="1" ht="20.25" customHeight="1">
      <c r="A71" s="140"/>
      <c r="B71" s="116"/>
      <c r="C71" s="116" t="s">
        <v>506</v>
      </c>
      <c r="D71" s="177"/>
      <c r="E71" s="140"/>
      <c r="F71" s="140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s="32" customFormat="1" ht="20.25" customHeight="1">
      <c r="A72" s="135"/>
      <c r="B72" s="130"/>
      <c r="C72" s="130" t="s">
        <v>507</v>
      </c>
      <c r="D72" s="181"/>
      <c r="E72" s="135"/>
      <c r="F72" s="1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1:18" s="32" customFormat="1" ht="20.25" customHeight="1">
      <c r="A73" s="147">
        <v>11</v>
      </c>
      <c r="B73" s="182" t="s">
        <v>501</v>
      </c>
      <c r="C73" s="117" t="s">
        <v>502</v>
      </c>
      <c r="D73" s="176">
        <v>20000</v>
      </c>
      <c r="E73" s="147" t="s">
        <v>367</v>
      </c>
      <c r="F73" s="147" t="s">
        <v>186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s="32" customFormat="1" ht="20.25" customHeight="1">
      <c r="A74" s="140"/>
      <c r="B74" s="115" t="s">
        <v>515</v>
      </c>
      <c r="C74" s="116" t="s">
        <v>504</v>
      </c>
      <c r="D74" s="177"/>
      <c r="E74" s="140"/>
      <c r="F74" s="140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s="32" customFormat="1" ht="20.25" customHeight="1">
      <c r="A75" s="140"/>
      <c r="B75" s="116"/>
      <c r="C75" s="116" t="s">
        <v>505</v>
      </c>
      <c r="D75" s="177"/>
      <c r="E75" s="140"/>
      <c r="F75" s="140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s="32" customFormat="1" ht="20.25" customHeight="1">
      <c r="A76" s="140"/>
      <c r="B76" s="116"/>
      <c r="C76" s="116" t="s">
        <v>516</v>
      </c>
      <c r="D76" s="177"/>
      <c r="E76" s="135"/>
      <c r="F76" s="1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18" ht="20.25" customHeight="1">
      <c r="A77" s="147">
        <v>12</v>
      </c>
      <c r="B77" s="161" t="s">
        <v>501</v>
      </c>
      <c r="C77" s="117" t="s">
        <v>502</v>
      </c>
      <c r="D77" s="176">
        <v>20000</v>
      </c>
      <c r="E77" s="147" t="s">
        <v>356</v>
      </c>
      <c r="F77" s="147" t="s">
        <v>186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18" ht="20.25" customHeight="1">
      <c r="A78" s="140"/>
      <c r="B78" s="115" t="s">
        <v>517</v>
      </c>
      <c r="C78" s="116" t="s">
        <v>504</v>
      </c>
      <c r="D78" s="177"/>
      <c r="E78" s="140"/>
      <c r="F78" s="1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 ht="20.25" customHeight="1">
      <c r="A79" s="140"/>
      <c r="B79" s="116"/>
      <c r="C79" s="116" t="s">
        <v>505</v>
      </c>
      <c r="D79" s="177"/>
      <c r="E79" s="140"/>
      <c r="F79" s="1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</row>
    <row r="80" spans="1:18" ht="20.25" customHeight="1">
      <c r="A80" s="140"/>
      <c r="B80" s="116"/>
      <c r="C80" s="116" t="s">
        <v>506</v>
      </c>
      <c r="D80" s="177"/>
      <c r="E80" s="140"/>
      <c r="F80" s="1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 ht="20.25" customHeight="1">
      <c r="A81" s="140"/>
      <c r="B81" s="130"/>
      <c r="C81" s="130" t="s">
        <v>507</v>
      </c>
      <c r="D81" s="183"/>
      <c r="E81" s="135"/>
      <c r="F81" s="135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18" ht="20.25" customHeight="1">
      <c r="A82" s="147">
        <v>13</v>
      </c>
      <c r="B82" s="182" t="s">
        <v>501</v>
      </c>
      <c r="C82" s="117" t="s">
        <v>502</v>
      </c>
      <c r="D82" s="179">
        <v>20000</v>
      </c>
      <c r="E82" s="147" t="s">
        <v>327</v>
      </c>
      <c r="F82" s="147" t="s">
        <v>186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18" ht="20.25" customHeight="1">
      <c r="A83" s="140"/>
      <c r="B83" s="115" t="s">
        <v>518</v>
      </c>
      <c r="C83" s="116" t="s">
        <v>504</v>
      </c>
      <c r="D83" s="177"/>
      <c r="E83" s="140"/>
      <c r="F83" s="1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  <row r="84" spans="1:18" ht="20.25" customHeight="1">
      <c r="A84" s="140"/>
      <c r="C84" s="116" t="s">
        <v>505</v>
      </c>
      <c r="D84" s="177"/>
      <c r="E84" s="140"/>
      <c r="F84" s="1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</row>
    <row r="85" spans="1:18" ht="20.25" customHeight="1">
      <c r="A85" s="140"/>
      <c r="C85" s="116" t="s">
        <v>506</v>
      </c>
      <c r="D85" s="177"/>
      <c r="E85" s="140"/>
      <c r="F85" s="1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</row>
    <row r="86" spans="1:18" ht="20.25" customHeight="1">
      <c r="A86" s="135"/>
      <c r="B86" s="130"/>
      <c r="C86" s="130" t="s">
        <v>507</v>
      </c>
      <c r="D86" s="181"/>
      <c r="E86" s="135"/>
      <c r="F86" s="135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18" s="190" customFormat="1" ht="20.25" customHeight="1">
      <c r="A87" s="186"/>
      <c r="B87" s="187" t="s">
        <v>519</v>
      </c>
      <c r="C87" s="187" t="s">
        <v>520</v>
      </c>
      <c r="D87" s="188">
        <f>SUM(D9:D86)</f>
        <v>260000</v>
      </c>
      <c r="E87" s="131"/>
      <c r="F87" s="131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</row>
    <row r="89" spans="1:18" ht="20.25" customHeight="1">
      <c r="D89" s="293" t="s">
        <v>721</v>
      </c>
    </row>
    <row r="90" spans="1:18" s="17" customFormat="1" ht="22.5" customHeight="1">
      <c r="A90" s="18" t="s">
        <v>473</v>
      </c>
      <c r="B90" s="19"/>
      <c r="C90" s="172"/>
      <c r="D90" s="173"/>
      <c r="E90" s="119"/>
      <c r="F90" s="1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s="17" customFormat="1" ht="22.5" customHeight="1">
      <c r="A91" s="17" t="s">
        <v>521</v>
      </c>
      <c r="B91" s="19"/>
      <c r="C91" s="172"/>
      <c r="D91" s="173"/>
      <c r="E91" s="119"/>
      <c r="F91" s="1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s="17" customFormat="1" ht="22.5" customHeight="1">
      <c r="A92" s="20" t="s">
        <v>522</v>
      </c>
      <c r="B92" s="20"/>
      <c r="C92" s="174"/>
      <c r="D92" s="175"/>
      <c r="E92" s="148"/>
      <c r="F92" s="148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s="17" customFormat="1" ht="22.5" customHeight="1">
      <c r="A93" s="308" t="s">
        <v>9</v>
      </c>
      <c r="B93" s="308" t="s">
        <v>10</v>
      </c>
      <c r="C93" s="322" t="s">
        <v>11</v>
      </c>
      <c r="D93" s="324" t="s">
        <v>12</v>
      </c>
      <c r="E93" s="316" t="s">
        <v>13</v>
      </c>
      <c r="F93" s="316" t="s">
        <v>14</v>
      </c>
      <c r="G93" s="310" t="s">
        <v>242</v>
      </c>
      <c r="H93" s="311"/>
      <c r="I93" s="312"/>
      <c r="J93" s="313" t="s">
        <v>306</v>
      </c>
      <c r="K93" s="314"/>
      <c r="L93" s="314"/>
      <c r="M93" s="314"/>
      <c r="N93" s="314"/>
      <c r="O93" s="314"/>
      <c r="P93" s="314"/>
      <c r="Q93" s="314"/>
      <c r="R93" s="315"/>
    </row>
    <row r="94" spans="1:18" s="17" customFormat="1" ht="22.5" customHeight="1">
      <c r="A94" s="309"/>
      <c r="B94" s="309"/>
      <c r="C94" s="323"/>
      <c r="D94" s="325"/>
      <c r="E94" s="317"/>
      <c r="F94" s="317"/>
      <c r="G94" s="107" t="s">
        <v>16</v>
      </c>
      <c r="H94" s="107" t="s">
        <v>17</v>
      </c>
      <c r="I94" s="107" t="s">
        <v>18</v>
      </c>
      <c r="J94" s="107" t="s">
        <v>20</v>
      </c>
      <c r="K94" s="107" t="s">
        <v>21</v>
      </c>
      <c r="L94" s="107" t="s">
        <v>22</v>
      </c>
      <c r="M94" s="107" t="s">
        <v>23</v>
      </c>
      <c r="N94" s="107" t="s">
        <v>24</v>
      </c>
      <c r="O94" s="107" t="s">
        <v>25</v>
      </c>
      <c r="P94" s="107" t="s">
        <v>26</v>
      </c>
      <c r="Q94" s="107" t="s">
        <v>27</v>
      </c>
      <c r="R94" s="107" t="s">
        <v>28</v>
      </c>
    </row>
    <row r="95" spans="1:18" ht="20.25" customHeight="1">
      <c r="A95" s="147">
        <v>1</v>
      </c>
      <c r="B95" s="115" t="s">
        <v>523</v>
      </c>
      <c r="C95" s="117" t="s">
        <v>524</v>
      </c>
      <c r="D95" s="176">
        <v>100000</v>
      </c>
      <c r="E95" s="147" t="s">
        <v>224</v>
      </c>
      <c r="F95" s="147" t="s">
        <v>239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</row>
    <row r="96" spans="1:18" ht="20.25" customHeight="1">
      <c r="A96" s="140"/>
      <c r="B96" s="182"/>
      <c r="C96" s="116" t="s">
        <v>525</v>
      </c>
      <c r="D96" s="179"/>
      <c r="E96" s="140"/>
      <c r="F96" s="1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</row>
    <row r="97" spans="1:18" ht="20.25" customHeight="1">
      <c r="A97" s="140"/>
      <c r="B97" s="182"/>
      <c r="C97" s="116" t="s">
        <v>526</v>
      </c>
      <c r="D97" s="179"/>
      <c r="E97" s="140"/>
      <c r="F97" s="1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</row>
    <row r="98" spans="1:18" ht="20.25" customHeight="1">
      <c r="A98" s="140"/>
      <c r="B98" s="182"/>
      <c r="C98" s="116"/>
      <c r="D98" s="179"/>
      <c r="E98" s="140"/>
      <c r="F98" s="1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</row>
    <row r="99" spans="1:18" ht="20.25" customHeight="1">
      <c r="A99" s="140"/>
      <c r="B99" s="182"/>
      <c r="C99" s="116"/>
      <c r="D99" s="179"/>
      <c r="E99" s="140"/>
      <c r="F99" s="1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</row>
    <row r="100" spans="1:18" ht="20.25" customHeight="1">
      <c r="A100" s="140"/>
      <c r="B100" s="191"/>
      <c r="C100" s="130"/>
      <c r="D100" s="192"/>
      <c r="E100" s="135"/>
      <c r="F100" s="135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20.25" customHeight="1">
      <c r="A101" s="186"/>
      <c r="B101" s="193" t="s">
        <v>527</v>
      </c>
      <c r="C101" s="187" t="s">
        <v>520</v>
      </c>
      <c r="D101" s="188">
        <f t="shared" ref="D101" si="0">SUM(D95:D100)</f>
        <v>100000</v>
      </c>
      <c r="E101" s="131"/>
      <c r="F101" s="131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</row>
    <row r="102" spans="1:18" ht="20.25" customHeight="1">
      <c r="A102" s="195"/>
      <c r="B102" s="196"/>
      <c r="C102" s="197"/>
      <c r="D102" s="198"/>
    </row>
    <row r="103" spans="1:18" ht="20.25" customHeight="1">
      <c r="A103" s="195"/>
      <c r="B103" s="196"/>
      <c r="C103" s="197"/>
      <c r="D103" s="198"/>
    </row>
    <row r="104" spans="1:18" s="17" customFormat="1" ht="22.5" customHeight="1">
      <c r="A104" s="18" t="s">
        <v>473</v>
      </c>
      <c r="B104" s="19"/>
      <c r="C104" s="172"/>
      <c r="D104" s="173"/>
      <c r="E104" s="119"/>
      <c r="F104" s="1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 s="17" customFormat="1" ht="22.5" customHeight="1">
      <c r="A105" s="17" t="s">
        <v>521</v>
      </c>
      <c r="B105" s="19"/>
      <c r="C105" s="172"/>
      <c r="D105" s="173"/>
      <c r="E105" s="119"/>
      <c r="F105" s="1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 s="17" customFormat="1" ht="22.5" customHeight="1">
      <c r="A106" s="20" t="s">
        <v>528</v>
      </c>
      <c r="B106" s="20"/>
      <c r="C106" s="174"/>
      <c r="D106" s="175"/>
      <c r="E106" s="148"/>
      <c r="F106" s="148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 s="17" customFormat="1" ht="22.5" customHeight="1">
      <c r="A107" s="308" t="s">
        <v>9</v>
      </c>
      <c r="B107" s="308" t="s">
        <v>10</v>
      </c>
      <c r="C107" s="322" t="s">
        <v>11</v>
      </c>
      <c r="D107" s="324" t="s">
        <v>12</v>
      </c>
      <c r="E107" s="316" t="s">
        <v>13</v>
      </c>
      <c r="F107" s="316" t="s">
        <v>14</v>
      </c>
      <c r="G107" s="310" t="s">
        <v>242</v>
      </c>
      <c r="H107" s="311"/>
      <c r="I107" s="312"/>
      <c r="J107" s="313" t="s">
        <v>306</v>
      </c>
      <c r="K107" s="314"/>
      <c r="L107" s="314"/>
      <c r="M107" s="314"/>
      <c r="N107" s="314"/>
      <c r="O107" s="314"/>
      <c r="P107" s="314"/>
      <c r="Q107" s="314"/>
      <c r="R107" s="315"/>
    </row>
    <row r="108" spans="1:18" s="17" customFormat="1" ht="22.5" customHeight="1">
      <c r="A108" s="309"/>
      <c r="B108" s="309"/>
      <c r="C108" s="323"/>
      <c r="D108" s="325"/>
      <c r="E108" s="317"/>
      <c r="F108" s="317"/>
      <c r="G108" s="107" t="s">
        <v>16</v>
      </c>
      <c r="H108" s="107" t="s">
        <v>17</v>
      </c>
      <c r="I108" s="107" t="s">
        <v>18</v>
      </c>
      <c r="J108" s="107" t="s">
        <v>20</v>
      </c>
      <c r="K108" s="107" t="s">
        <v>21</v>
      </c>
      <c r="L108" s="107" t="s">
        <v>22</v>
      </c>
      <c r="M108" s="107" t="s">
        <v>23</v>
      </c>
      <c r="N108" s="107" t="s">
        <v>24</v>
      </c>
      <c r="O108" s="107" t="s">
        <v>25</v>
      </c>
      <c r="P108" s="107" t="s">
        <v>26</v>
      </c>
      <c r="Q108" s="107" t="s">
        <v>27</v>
      </c>
      <c r="R108" s="107" t="s">
        <v>28</v>
      </c>
    </row>
    <row r="109" spans="1:18" ht="20.25" customHeight="1">
      <c r="A109" s="147">
        <v>1</v>
      </c>
      <c r="B109" s="115" t="s">
        <v>529</v>
      </c>
      <c r="C109" s="117" t="s">
        <v>530</v>
      </c>
      <c r="D109" s="176">
        <v>20000</v>
      </c>
      <c r="E109" s="147" t="s">
        <v>531</v>
      </c>
      <c r="F109" s="147" t="s">
        <v>186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</row>
    <row r="110" spans="1:18" ht="20.25" customHeight="1">
      <c r="A110" s="140"/>
      <c r="B110" s="182"/>
      <c r="C110" s="116" t="s">
        <v>532</v>
      </c>
      <c r="D110" s="199"/>
      <c r="E110" s="140"/>
      <c r="F110" s="1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</row>
    <row r="111" spans="1:18" ht="20.25" customHeight="1">
      <c r="A111" s="140"/>
      <c r="B111" s="182"/>
      <c r="C111" s="116" t="s">
        <v>533</v>
      </c>
      <c r="D111" s="179"/>
      <c r="E111" s="140"/>
      <c r="F111" s="1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</row>
    <row r="112" spans="1:18" ht="20.25" customHeight="1">
      <c r="A112" s="135"/>
      <c r="B112" s="200"/>
      <c r="C112" s="116" t="s">
        <v>534</v>
      </c>
      <c r="D112" s="192"/>
      <c r="E112" s="135"/>
      <c r="F112" s="135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1:18" ht="20.25" customHeight="1">
      <c r="A113" s="147">
        <v>2</v>
      </c>
      <c r="B113" s="115" t="s">
        <v>535</v>
      </c>
      <c r="C113" s="117" t="s">
        <v>536</v>
      </c>
      <c r="D113" s="176">
        <v>20000</v>
      </c>
      <c r="E113" s="147" t="s">
        <v>224</v>
      </c>
      <c r="F113" s="147" t="s">
        <v>186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</row>
    <row r="114" spans="1:18" ht="20.25" customHeight="1">
      <c r="A114" s="140"/>
      <c r="B114" s="182" t="s">
        <v>537</v>
      </c>
      <c r="C114" s="116" t="s">
        <v>535</v>
      </c>
      <c r="D114" s="179"/>
      <c r="E114" s="140"/>
      <c r="F114" s="1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</row>
    <row r="115" spans="1:18" ht="20.25" customHeight="1">
      <c r="A115" s="140"/>
      <c r="B115" s="182"/>
      <c r="C115" s="116" t="s">
        <v>538</v>
      </c>
      <c r="D115" s="179"/>
      <c r="E115" s="140"/>
      <c r="F115" s="1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</row>
    <row r="116" spans="1:18" ht="20.25" customHeight="1">
      <c r="A116" s="140"/>
      <c r="B116" s="182"/>
      <c r="C116" s="116"/>
      <c r="D116" s="179"/>
      <c r="E116" s="140"/>
      <c r="F116" s="1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</row>
    <row r="117" spans="1:18" ht="20.25" customHeight="1">
      <c r="A117" s="140"/>
      <c r="B117" s="182"/>
      <c r="C117" s="116"/>
      <c r="D117" s="179"/>
      <c r="E117" s="140"/>
      <c r="F117" s="1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1:18" s="202" customFormat="1" ht="20.25" customHeight="1">
      <c r="A118" s="152"/>
      <c r="B118" s="201"/>
      <c r="C118" s="157"/>
      <c r="D118" s="296" t="s">
        <v>722</v>
      </c>
      <c r="E118" s="152"/>
      <c r="F118" s="152"/>
    </row>
    <row r="119" spans="1:18" s="17" customFormat="1" ht="22.5" customHeight="1">
      <c r="A119" s="20" t="s">
        <v>528</v>
      </c>
      <c r="B119" s="20"/>
      <c r="C119" s="174"/>
      <c r="D119" s="175"/>
      <c r="E119" s="148"/>
      <c r="F119" s="148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s="17" customFormat="1" ht="22.5" customHeight="1">
      <c r="A120" s="308" t="s">
        <v>9</v>
      </c>
      <c r="B120" s="308" t="s">
        <v>10</v>
      </c>
      <c r="C120" s="322" t="s">
        <v>11</v>
      </c>
      <c r="D120" s="324" t="s">
        <v>12</v>
      </c>
      <c r="E120" s="316" t="s">
        <v>13</v>
      </c>
      <c r="F120" s="316" t="s">
        <v>14</v>
      </c>
      <c r="G120" s="310" t="s">
        <v>242</v>
      </c>
      <c r="H120" s="311"/>
      <c r="I120" s="312"/>
      <c r="J120" s="313" t="s">
        <v>306</v>
      </c>
      <c r="K120" s="314"/>
      <c r="L120" s="314"/>
      <c r="M120" s="314"/>
      <c r="N120" s="314"/>
      <c r="O120" s="314"/>
      <c r="P120" s="314"/>
      <c r="Q120" s="314"/>
      <c r="R120" s="315"/>
    </row>
    <row r="121" spans="1:18" s="17" customFormat="1" ht="22.5" customHeight="1">
      <c r="A121" s="309"/>
      <c r="B121" s="309"/>
      <c r="C121" s="323"/>
      <c r="D121" s="325"/>
      <c r="E121" s="317"/>
      <c r="F121" s="317"/>
      <c r="G121" s="107" t="s">
        <v>16</v>
      </c>
      <c r="H121" s="107" t="s">
        <v>17</v>
      </c>
      <c r="I121" s="107" t="s">
        <v>18</v>
      </c>
      <c r="J121" s="107" t="s">
        <v>20</v>
      </c>
      <c r="K121" s="107" t="s">
        <v>21</v>
      </c>
      <c r="L121" s="107" t="s">
        <v>22</v>
      </c>
      <c r="M121" s="107" t="s">
        <v>23</v>
      </c>
      <c r="N121" s="107" t="s">
        <v>24</v>
      </c>
      <c r="O121" s="107" t="s">
        <v>25</v>
      </c>
      <c r="P121" s="107" t="s">
        <v>26</v>
      </c>
      <c r="Q121" s="107" t="s">
        <v>27</v>
      </c>
      <c r="R121" s="107" t="s">
        <v>28</v>
      </c>
    </row>
    <row r="122" spans="1:18" ht="20.25" customHeight="1">
      <c r="A122" s="140">
        <v>3</v>
      </c>
      <c r="B122" s="115" t="s">
        <v>539</v>
      </c>
      <c r="C122" s="117" t="s">
        <v>540</v>
      </c>
      <c r="D122" s="179">
        <v>30000</v>
      </c>
      <c r="E122" s="147" t="s">
        <v>224</v>
      </c>
      <c r="F122" s="147" t="s">
        <v>186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</row>
    <row r="123" spans="1:18" ht="20.25" customHeight="1">
      <c r="A123" s="140"/>
      <c r="B123" s="116" t="s">
        <v>541</v>
      </c>
      <c r="C123" s="116" t="s">
        <v>542</v>
      </c>
      <c r="D123" s="203"/>
      <c r="E123" s="140"/>
      <c r="F123" s="1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1:18" ht="20.25" customHeight="1">
      <c r="A124" s="140"/>
      <c r="B124" s="116" t="s">
        <v>1</v>
      </c>
      <c r="C124" s="116" t="s">
        <v>543</v>
      </c>
      <c r="D124" s="177"/>
      <c r="E124" s="140"/>
      <c r="F124" s="1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</row>
    <row r="125" spans="1:18" ht="20.25" customHeight="1">
      <c r="A125" s="135"/>
      <c r="B125" s="130"/>
      <c r="C125" s="130" t="s">
        <v>544</v>
      </c>
      <c r="D125" s="183"/>
      <c r="E125" s="135"/>
      <c r="F125" s="135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6" spans="1:18" ht="20.25" customHeight="1">
      <c r="A126" s="186"/>
      <c r="B126" s="204" t="s">
        <v>545</v>
      </c>
      <c r="C126" s="205" t="s">
        <v>520</v>
      </c>
      <c r="D126" s="188">
        <f>D109+D113+D122</f>
        <v>70000</v>
      </c>
      <c r="E126" s="131"/>
      <c r="F126" s="131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</row>
    <row r="128" spans="1:18" s="17" customFormat="1" ht="22.5" customHeight="1">
      <c r="A128" s="18" t="s">
        <v>473</v>
      </c>
      <c r="B128" s="19"/>
      <c r="C128" s="172"/>
      <c r="D128" s="173"/>
      <c r="E128" s="119"/>
      <c r="F128" s="1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 s="17" customFormat="1" ht="22.5" customHeight="1">
      <c r="A129" s="17" t="s">
        <v>521</v>
      </c>
      <c r="B129" s="19"/>
      <c r="C129" s="172"/>
      <c r="D129" s="173"/>
      <c r="E129" s="119"/>
      <c r="F129" s="1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 s="17" customFormat="1" ht="22.5" customHeight="1">
      <c r="A130" s="20" t="s">
        <v>546</v>
      </c>
      <c r="B130" s="20"/>
      <c r="C130" s="174"/>
      <c r="D130" s="175"/>
      <c r="E130" s="148"/>
      <c r="F130" s="148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 s="17" customFormat="1" ht="22.5" customHeight="1">
      <c r="A131" s="308" t="s">
        <v>9</v>
      </c>
      <c r="B131" s="308" t="s">
        <v>10</v>
      </c>
      <c r="C131" s="322" t="s">
        <v>11</v>
      </c>
      <c r="D131" s="324" t="s">
        <v>12</v>
      </c>
      <c r="E131" s="316" t="s">
        <v>13</v>
      </c>
      <c r="F131" s="316" t="s">
        <v>14</v>
      </c>
      <c r="G131" s="310" t="s">
        <v>242</v>
      </c>
      <c r="H131" s="311"/>
      <c r="I131" s="312"/>
      <c r="J131" s="313" t="s">
        <v>306</v>
      </c>
      <c r="K131" s="314"/>
      <c r="L131" s="314"/>
      <c r="M131" s="314"/>
      <c r="N131" s="314"/>
      <c r="O131" s="314"/>
      <c r="P131" s="314"/>
      <c r="Q131" s="314"/>
      <c r="R131" s="315"/>
    </row>
    <row r="132" spans="1:18" s="17" customFormat="1" ht="22.5" customHeight="1">
      <c r="A132" s="309"/>
      <c r="B132" s="309"/>
      <c r="C132" s="323"/>
      <c r="D132" s="325"/>
      <c r="E132" s="317"/>
      <c r="F132" s="317"/>
      <c r="G132" s="107" t="s">
        <v>16</v>
      </c>
      <c r="H132" s="107" t="s">
        <v>17</v>
      </c>
      <c r="I132" s="107" t="s">
        <v>18</v>
      </c>
      <c r="J132" s="107" t="s">
        <v>20</v>
      </c>
      <c r="K132" s="107" t="s">
        <v>21</v>
      </c>
      <c r="L132" s="107" t="s">
        <v>22</v>
      </c>
      <c r="M132" s="107" t="s">
        <v>23</v>
      </c>
      <c r="N132" s="107" t="s">
        <v>24</v>
      </c>
      <c r="O132" s="107" t="s">
        <v>25</v>
      </c>
      <c r="P132" s="107" t="s">
        <v>26</v>
      </c>
      <c r="Q132" s="107" t="s">
        <v>27</v>
      </c>
      <c r="R132" s="107" t="s">
        <v>28</v>
      </c>
    </row>
    <row r="133" spans="1:18" ht="20.25" customHeight="1">
      <c r="A133" s="147">
        <v>1</v>
      </c>
      <c r="B133" s="115" t="s">
        <v>227</v>
      </c>
      <c r="C133" s="117" t="s">
        <v>547</v>
      </c>
      <c r="D133" s="176">
        <v>6453600</v>
      </c>
      <c r="E133" s="147" t="s">
        <v>224</v>
      </c>
      <c r="F133" s="147" t="s">
        <v>186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</row>
    <row r="134" spans="1:18" ht="20.25" customHeight="1">
      <c r="A134" s="140"/>
      <c r="B134" s="182"/>
      <c r="C134" s="116" t="s">
        <v>548</v>
      </c>
      <c r="D134" s="199"/>
      <c r="E134" s="140"/>
      <c r="F134" s="1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</row>
    <row r="135" spans="1:18" ht="20.25" customHeight="1">
      <c r="A135" s="135"/>
      <c r="B135" s="200"/>
      <c r="C135" s="130"/>
      <c r="D135" s="192"/>
      <c r="E135" s="135"/>
      <c r="F135" s="135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20.25" customHeight="1">
      <c r="A136" s="140">
        <v>2</v>
      </c>
      <c r="B136" s="115" t="s">
        <v>228</v>
      </c>
      <c r="C136" s="117" t="s">
        <v>547</v>
      </c>
      <c r="D136" s="179">
        <v>1368000</v>
      </c>
      <c r="E136" s="147" t="s">
        <v>224</v>
      </c>
      <c r="F136" s="147" t="s">
        <v>186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</row>
    <row r="137" spans="1:18" s="208" customFormat="1" ht="20.25" customHeight="1">
      <c r="A137" s="140"/>
      <c r="B137" s="182"/>
      <c r="C137" s="116" t="s">
        <v>549</v>
      </c>
      <c r="D137" s="199"/>
      <c r="E137" s="206"/>
      <c r="F137" s="206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</row>
    <row r="138" spans="1:18" ht="20.25" customHeight="1">
      <c r="A138" s="135"/>
      <c r="B138" s="200"/>
      <c r="C138" s="130"/>
      <c r="D138" s="192"/>
      <c r="E138" s="135"/>
      <c r="F138" s="135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</row>
    <row r="139" spans="1:18" ht="20.25" customHeight="1">
      <c r="A139" s="140">
        <v>3</v>
      </c>
      <c r="B139" s="115" t="s">
        <v>229</v>
      </c>
      <c r="C139" s="117" t="s">
        <v>547</v>
      </c>
      <c r="D139" s="179">
        <v>78000</v>
      </c>
      <c r="E139" s="147" t="s">
        <v>224</v>
      </c>
      <c r="F139" s="147" t="s">
        <v>186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</row>
    <row r="140" spans="1:18" ht="20.25" customHeight="1">
      <c r="A140" s="140"/>
      <c r="B140" s="182"/>
      <c r="C140" s="116" t="s">
        <v>550</v>
      </c>
      <c r="D140" s="199"/>
      <c r="E140" s="140"/>
      <c r="F140" s="1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</row>
    <row r="141" spans="1:18" ht="20.25" customHeight="1">
      <c r="A141" s="135"/>
      <c r="B141" s="200"/>
      <c r="C141" s="130" t="s">
        <v>225</v>
      </c>
      <c r="D141" s="192"/>
      <c r="E141" s="135"/>
      <c r="F141" s="135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1:18" ht="20.25" customHeight="1">
      <c r="A142" s="186"/>
      <c r="B142" s="209" t="s">
        <v>545</v>
      </c>
      <c r="C142" s="205"/>
      <c r="D142" s="210">
        <f>SUM(D133:D141)</f>
        <v>7899600</v>
      </c>
      <c r="E142" s="131"/>
      <c r="F142" s="131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</row>
    <row r="144" spans="1:18" ht="20.25" customHeight="1">
      <c r="D144" s="293" t="s">
        <v>723</v>
      </c>
    </row>
    <row r="147" spans="1:18" ht="20.25" customHeight="1">
      <c r="D147" s="211"/>
    </row>
    <row r="148" spans="1:18" s="17" customFormat="1" ht="22.5" customHeight="1">
      <c r="A148" s="18" t="s">
        <v>473</v>
      </c>
      <c r="B148" s="19"/>
      <c r="C148" s="172"/>
      <c r="D148" s="173"/>
      <c r="E148" s="119"/>
      <c r="F148" s="1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 s="17" customFormat="1" ht="22.5" customHeight="1">
      <c r="A149" s="17" t="s">
        <v>521</v>
      </c>
      <c r="B149" s="19"/>
      <c r="C149" s="172"/>
      <c r="D149" s="173"/>
      <c r="E149" s="119"/>
      <c r="F149" s="1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 s="17" customFormat="1" ht="22.5" customHeight="1">
      <c r="A150" s="20" t="s">
        <v>551</v>
      </c>
      <c r="B150" s="20"/>
      <c r="C150" s="174"/>
      <c r="D150" s="175"/>
      <c r="E150" s="148"/>
      <c r="F150" s="148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s="17" customFormat="1" ht="22.5" customHeight="1">
      <c r="A151" s="308" t="s">
        <v>9</v>
      </c>
      <c r="B151" s="308" t="s">
        <v>10</v>
      </c>
      <c r="C151" s="322" t="s">
        <v>11</v>
      </c>
      <c r="D151" s="324" t="s">
        <v>12</v>
      </c>
      <c r="E151" s="316" t="s">
        <v>13</v>
      </c>
      <c r="F151" s="316" t="s">
        <v>14</v>
      </c>
      <c r="G151" s="310" t="s">
        <v>242</v>
      </c>
      <c r="H151" s="311"/>
      <c r="I151" s="312"/>
      <c r="J151" s="313" t="s">
        <v>306</v>
      </c>
      <c r="K151" s="314"/>
      <c r="L151" s="314"/>
      <c r="M151" s="314"/>
      <c r="N151" s="314"/>
      <c r="O151" s="314"/>
      <c r="P151" s="314"/>
      <c r="Q151" s="314"/>
      <c r="R151" s="315"/>
    </row>
    <row r="152" spans="1:18" s="17" customFormat="1" ht="22.5" customHeight="1">
      <c r="A152" s="309"/>
      <c r="B152" s="309"/>
      <c r="C152" s="323"/>
      <c r="D152" s="325"/>
      <c r="E152" s="317"/>
      <c r="F152" s="317"/>
      <c r="G152" s="107" t="s">
        <v>16</v>
      </c>
      <c r="H152" s="107" t="s">
        <v>17</v>
      </c>
      <c r="I152" s="107" t="s">
        <v>18</v>
      </c>
      <c r="J152" s="107" t="s">
        <v>20</v>
      </c>
      <c r="K152" s="107" t="s">
        <v>21</v>
      </c>
      <c r="L152" s="107" t="s">
        <v>22</v>
      </c>
      <c r="M152" s="107" t="s">
        <v>23</v>
      </c>
      <c r="N152" s="107" t="s">
        <v>24</v>
      </c>
      <c r="O152" s="107" t="s">
        <v>25</v>
      </c>
      <c r="P152" s="107" t="s">
        <v>26</v>
      </c>
      <c r="Q152" s="107" t="s">
        <v>27</v>
      </c>
      <c r="R152" s="107" t="s">
        <v>28</v>
      </c>
    </row>
    <row r="153" spans="1:18" ht="20.25" customHeight="1">
      <c r="A153" s="140">
        <v>1</v>
      </c>
      <c r="B153" s="115" t="s">
        <v>552</v>
      </c>
      <c r="C153" s="117" t="s">
        <v>553</v>
      </c>
      <c r="D153" s="179">
        <v>20000</v>
      </c>
      <c r="E153" s="147" t="s">
        <v>224</v>
      </c>
      <c r="F153" s="147" t="s">
        <v>186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</row>
    <row r="154" spans="1:18" ht="20.25" customHeight="1">
      <c r="A154" s="140"/>
      <c r="B154" s="182" t="s">
        <v>554</v>
      </c>
      <c r="C154" s="116" t="s">
        <v>555</v>
      </c>
      <c r="D154" s="179"/>
      <c r="E154" s="140"/>
      <c r="F154" s="1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1:18" ht="20.25" customHeight="1">
      <c r="A155" s="140"/>
      <c r="B155" s="182" t="s">
        <v>231</v>
      </c>
      <c r="C155" s="116" t="s">
        <v>232</v>
      </c>
      <c r="D155" s="179"/>
      <c r="E155" s="140"/>
      <c r="F155" s="1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</row>
    <row r="156" spans="1:18" ht="20.25" customHeight="1">
      <c r="A156" s="135"/>
      <c r="B156" s="200"/>
      <c r="C156" s="130"/>
      <c r="D156" s="192"/>
      <c r="E156" s="135"/>
      <c r="F156" s="135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20.25" customHeight="1">
      <c r="A157" s="140">
        <v>2</v>
      </c>
      <c r="B157" s="115" t="s">
        <v>556</v>
      </c>
      <c r="C157" s="117" t="s">
        <v>540</v>
      </c>
      <c r="D157" s="179">
        <v>20000</v>
      </c>
      <c r="E157" s="147" t="s">
        <v>224</v>
      </c>
      <c r="F157" s="147" t="s">
        <v>186</v>
      </c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</row>
    <row r="158" spans="1:18" ht="20.25" customHeight="1">
      <c r="A158" s="140"/>
      <c r="B158" s="182" t="s">
        <v>557</v>
      </c>
      <c r="C158" s="116" t="s">
        <v>556</v>
      </c>
      <c r="D158" s="179"/>
      <c r="E158" s="140"/>
      <c r="F158" s="1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</row>
    <row r="159" spans="1:18" ht="20.25" customHeight="1">
      <c r="A159" s="140"/>
      <c r="B159" s="182"/>
      <c r="C159" s="116" t="s">
        <v>558</v>
      </c>
      <c r="D159" s="179"/>
      <c r="E159" s="140"/>
      <c r="F159" s="1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</row>
    <row r="160" spans="1:18" ht="20.25" customHeight="1">
      <c r="A160" s="135"/>
      <c r="B160" s="200"/>
      <c r="C160" s="130"/>
      <c r="D160" s="192"/>
      <c r="E160" s="135"/>
      <c r="F160" s="135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1:18" ht="20.25" customHeight="1">
      <c r="A161" s="140">
        <v>3</v>
      </c>
      <c r="B161" s="115" t="s">
        <v>559</v>
      </c>
      <c r="C161" s="117" t="s">
        <v>540</v>
      </c>
      <c r="D161" s="179">
        <v>15000</v>
      </c>
      <c r="E161" s="147" t="s">
        <v>224</v>
      </c>
      <c r="F161" s="147" t="s">
        <v>186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2" spans="1:18" ht="20.25" customHeight="1">
      <c r="A162" s="140"/>
      <c r="B162" s="182" t="s">
        <v>230</v>
      </c>
      <c r="C162" s="116" t="s">
        <v>560</v>
      </c>
      <c r="D162" s="179"/>
      <c r="E162" s="140"/>
      <c r="F162" s="1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</row>
    <row r="163" spans="1:18" ht="20.25" customHeight="1">
      <c r="A163" s="140"/>
      <c r="B163" s="182"/>
      <c r="C163" s="116" t="s">
        <v>561</v>
      </c>
      <c r="D163" s="179"/>
      <c r="E163" s="140"/>
      <c r="F163" s="1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</row>
    <row r="164" spans="1:18" ht="20.25" customHeight="1">
      <c r="A164" s="140"/>
      <c r="B164" s="182"/>
      <c r="C164" s="116"/>
      <c r="D164" s="179"/>
      <c r="E164" s="140"/>
      <c r="F164" s="1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</row>
    <row r="165" spans="1:18" ht="20.25" customHeight="1">
      <c r="A165" s="140"/>
      <c r="B165" s="182"/>
      <c r="C165" s="116"/>
      <c r="D165" s="179"/>
      <c r="E165" s="140"/>
      <c r="F165" s="1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</row>
    <row r="166" spans="1:18" ht="20.25" customHeight="1">
      <c r="A166" s="135"/>
      <c r="B166" s="200"/>
      <c r="C166" s="130"/>
      <c r="D166" s="192"/>
      <c r="E166" s="135"/>
      <c r="F166" s="135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1:18" s="213" customFormat="1" ht="20.25" customHeight="1">
      <c r="A167" s="140">
        <v>4</v>
      </c>
      <c r="B167" s="115" t="s">
        <v>562</v>
      </c>
      <c r="C167" s="117" t="s">
        <v>563</v>
      </c>
      <c r="D167" s="179">
        <v>20000</v>
      </c>
      <c r="E167" s="147" t="s">
        <v>224</v>
      </c>
      <c r="F167" s="147" t="s">
        <v>186</v>
      </c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</row>
    <row r="168" spans="1:18" ht="20.25" customHeight="1">
      <c r="A168" s="140"/>
      <c r="B168" s="182"/>
      <c r="C168" s="116" t="s">
        <v>564</v>
      </c>
      <c r="D168" s="179"/>
      <c r="E168" s="140"/>
      <c r="F168" s="1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</row>
    <row r="169" spans="1:18" ht="20.25" customHeight="1">
      <c r="A169" s="140"/>
      <c r="B169" s="182"/>
      <c r="C169" s="116"/>
      <c r="D169" s="179"/>
      <c r="E169" s="140"/>
      <c r="F169" s="1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</row>
    <row r="170" spans="1:18" ht="20.25" customHeight="1">
      <c r="A170" s="140"/>
      <c r="B170" s="182"/>
      <c r="C170" s="116"/>
      <c r="D170" s="179"/>
      <c r="E170" s="140"/>
      <c r="F170" s="1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</row>
    <row r="171" spans="1:18" ht="20.25" customHeight="1">
      <c r="A171" s="135"/>
      <c r="B171" s="200"/>
      <c r="C171" s="130"/>
      <c r="D171" s="192"/>
      <c r="E171" s="135"/>
      <c r="F171" s="135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1:18" ht="20.25" customHeight="1">
      <c r="A172" s="186"/>
      <c r="B172" s="204" t="s">
        <v>565</v>
      </c>
      <c r="C172" s="205"/>
      <c r="D172" s="188">
        <f>SUM(D153:D171)</f>
        <v>75000</v>
      </c>
      <c r="E172" s="131"/>
      <c r="F172" s="131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</row>
    <row r="173" spans="1:18" ht="20.25" customHeight="1">
      <c r="A173" s="195"/>
      <c r="B173" s="214"/>
      <c r="C173" s="214"/>
      <c r="D173" s="198"/>
    </row>
    <row r="174" spans="1:18" ht="20.25" customHeight="1">
      <c r="A174" s="195"/>
      <c r="B174" s="214"/>
      <c r="C174" s="214"/>
      <c r="D174" s="297" t="s">
        <v>724</v>
      </c>
    </row>
    <row r="178" spans="1:18" s="17" customFormat="1" ht="22.5" customHeight="1">
      <c r="A178" s="18" t="s">
        <v>473</v>
      </c>
      <c r="B178" s="19"/>
      <c r="C178" s="172"/>
      <c r="D178" s="173"/>
      <c r="E178" s="119"/>
      <c r="F178" s="1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</row>
    <row r="179" spans="1:18" s="17" customFormat="1" ht="22.5" customHeight="1">
      <c r="A179" s="17" t="s">
        <v>566</v>
      </c>
      <c r="B179" s="19"/>
      <c r="C179" s="172"/>
      <c r="D179" s="173"/>
      <c r="E179" s="119"/>
      <c r="F179" s="1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</row>
    <row r="180" spans="1:18" s="17" customFormat="1" ht="22.5" customHeight="1">
      <c r="A180" s="20" t="s">
        <v>567</v>
      </c>
      <c r="B180" s="20"/>
      <c r="C180" s="174"/>
      <c r="D180" s="175"/>
      <c r="E180" s="148"/>
      <c r="F180" s="148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s="17" customFormat="1" ht="22.5" customHeight="1">
      <c r="A181" s="308" t="s">
        <v>9</v>
      </c>
      <c r="B181" s="308" t="s">
        <v>10</v>
      </c>
      <c r="C181" s="322" t="s">
        <v>11</v>
      </c>
      <c r="D181" s="324" t="s">
        <v>12</v>
      </c>
      <c r="E181" s="316" t="s">
        <v>13</v>
      </c>
      <c r="F181" s="316" t="s">
        <v>14</v>
      </c>
      <c r="G181" s="310" t="s">
        <v>242</v>
      </c>
      <c r="H181" s="311"/>
      <c r="I181" s="312"/>
      <c r="J181" s="313" t="s">
        <v>306</v>
      </c>
      <c r="K181" s="314"/>
      <c r="L181" s="314"/>
      <c r="M181" s="314"/>
      <c r="N181" s="314"/>
      <c r="O181" s="314"/>
      <c r="P181" s="314"/>
      <c r="Q181" s="314"/>
      <c r="R181" s="315"/>
    </row>
    <row r="182" spans="1:18" s="17" customFormat="1" ht="22.5" customHeight="1">
      <c r="A182" s="309"/>
      <c r="B182" s="309"/>
      <c r="C182" s="323"/>
      <c r="D182" s="325"/>
      <c r="E182" s="317"/>
      <c r="F182" s="317"/>
      <c r="G182" s="107" t="s">
        <v>16</v>
      </c>
      <c r="H182" s="107" t="s">
        <v>17</v>
      </c>
      <c r="I182" s="107" t="s">
        <v>18</v>
      </c>
      <c r="J182" s="107" t="s">
        <v>20</v>
      </c>
      <c r="K182" s="107" t="s">
        <v>21</v>
      </c>
      <c r="L182" s="107" t="s">
        <v>22</v>
      </c>
      <c r="M182" s="107" t="s">
        <v>23</v>
      </c>
      <c r="N182" s="107" t="s">
        <v>24</v>
      </c>
      <c r="O182" s="107" t="s">
        <v>25</v>
      </c>
      <c r="P182" s="107" t="s">
        <v>26</v>
      </c>
      <c r="Q182" s="107" t="s">
        <v>27</v>
      </c>
      <c r="R182" s="107" t="s">
        <v>28</v>
      </c>
    </row>
    <row r="183" spans="1:18" ht="20.25" customHeight="1">
      <c r="A183" s="147">
        <v>1</v>
      </c>
      <c r="B183" s="115" t="s">
        <v>568</v>
      </c>
      <c r="C183" s="117" t="s">
        <v>569</v>
      </c>
      <c r="D183" s="176">
        <v>60000</v>
      </c>
      <c r="E183" s="147" t="s">
        <v>224</v>
      </c>
      <c r="F183" s="147" t="s">
        <v>186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</row>
    <row r="184" spans="1:18" ht="20.25" customHeight="1">
      <c r="A184" s="140"/>
      <c r="B184" s="182" t="s">
        <v>570</v>
      </c>
      <c r="C184" s="116" t="s">
        <v>571</v>
      </c>
      <c r="D184" s="179"/>
      <c r="E184" s="140"/>
      <c r="F184" s="1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</row>
    <row r="185" spans="1:18" ht="20.25" customHeight="1">
      <c r="A185" s="140"/>
      <c r="B185" s="182" t="s">
        <v>572</v>
      </c>
      <c r="C185" s="116" t="s">
        <v>573</v>
      </c>
      <c r="D185" s="179"/>
      <c r="E185" s="140"/>
      <c r="F185" s="1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</row>
    <row r="186" spans="1:18" ht="20.25" customHeight="1">
      <c r="A186" s="140"/>
      <c r="B186" s="182"/>
      <c r="C186" s="116"/>
      <c r="D186" s="179"/>
      <c r="E186" s="140"/>
      <c r="F186" s="1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</row>
    <row r="187" spans="1:18" ht="20.25" customHeight="1">
      <c r="A187" s="140"/>
      <c r="B187" s="182"/>
      <c r="C187" s="116"/>
      <c r="D187" s="179"/>
      <c r="E187" s="140"/>
      <c r="F187" s="1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</row>
    <row r="188" spans="1:18" ht="20.25" customHeight="1">
      <c r="A188" s="135"/>
      <c r="B188" s="200"/>
      <c r="C188" s="130"/>
      <c r="D188" s="192"/>
      <c r="E188" s="135"/>
      <c r="F188" s="135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1:18" ht="20.25" customHeight="1">
      <c r="A189" s="147">
        <v>2</v>
      </c>
      <c r="B189" s="115" t="s">
        <v>574</v>
      </c>
      <c r="C189" s="161" t="s">
        <v>563</v>
      </c>
      <c r="D189" s="176">
        <v>20000</v>
      </c>
      <c r="E189" s="147" t="s">
        <v>224</v>
      </c>
      <c r="F189" s="147" t="s">
        <v>186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</row>
    <row r="190" spans="1:18" ht="20.25" customHeight="1">
      <c r="A190" s="140"/>
      <c r="B190" s="182" t="s">
        <v>575</v>
      </c>
      <c r="C190" s="116" t="s">
        <v>574</v>
      </c>
      <c r="D190" s="179"/>
      <c r="E190" s="140"/>
      <c r="F190" s="1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</row>
    <row r="191" spans="1:18" ht="20.25" customHeight="1">
      <c r="A191" s="140"/>
      <c r="B191" s="182"/>
      <c r="C191" s="116" t="s">
        <v>576</v>
      </c>
      <c r="D191" s="179"/>
      <c r="E191" s="140"/>
      <c r="F191" s="1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</row>
    <row r="192" spans="1:18" ht="20.25" customHeight="1">
      <c r="A192" s="140"/>
      <c r="B192" s="182"/>
      <c r="C192" s="116"/>
      <c r="D192" s="179"/>
      <c r="E192" s="140"/>
      <c r="F192" s="1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</row>
    <row r="193" spans="1:18" ht="20.25" customHeight="1">
      <c r="A193" s="135"/>
      <c r="B193" s="200"/>
      <c r="C193" s="130"/>
      <c r="D193" s="192"/>
      <c r="E193" s="135"/>
      <c r="F193" s="135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1:18" ht="20.25" customHeight="1">
      <c r="A194" s="147">
        <v>3</v>
      </c>
      <c r="B194" s="115" t="s">
        <v>577</v>
      </c>
      <c r="C194" s="161" t="s">
        <v>563</v>
      </c>
      <c r="D194" s="176">
        <v>70000</v>
      </c>
      <c r="E194" s="147" t="s">
        <v>224</v>
      </c>
      <c r="F194" s="147" t="s">
        <v>186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</row>
    <row r="195" spans="1:18" ht="20.25" customHeight="1">
      <c r="A195" s="140"/>
      <c r="B195" s="116" t="s">
        <v>578</v>
      </c>
      <c r="C195" s="115" t="s">
        <v>577</v>
      </c>
      <c r="D195" s="177"/>
      <c r="E195" s="140"/>
      <c r="F195" s="1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</row>
    <row r="196" spans="1:18" ht="20.25" customHeight="1">
      <c r="A196" s="140"/>
      <c r="B196" s="116" t="s">
        <v>579</v>
      </c>
      <c r="C196" s="115" t="s">
        <v>578</v>
      </c>
      <c r="D196" s="177"/>
      <c r="E196" s="140"/>
      <c r="F196" s="1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</row>
    <row r="197" spans="1:18" ht="20.25" customHeight="1">
      <c r="A197" s="135"/>
      <c r="B197" s="130"/>
      <c r="C197" s="116" t="s">
        <v>579</v>
      </c>
      <c r="D197" s="183"/>
      <c r="E197" s="135"/>
      <c r="F197" s="135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s="216" customFormat="1" ht="20.25" customHeight="1">
      <c r="A198" s="147">
        <v>4</v>
      </c>
      <c r="B198" s="115" t="s">
        <v>580</v>
      </c>
      <c r="C198" s="161" t="s">
        <v>563</v>
      </c>
      <c r="D198" s="179">
        <v>100000</v>
      </c>
      <c r="E198" s="147" t="s">
        <v>224</v>
      </c>
      <c r="F198" s="147" t="s">
        <v>186</v>
      </c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</row>
    <row r="199" spans="1:18" ht="20.25" customHeight="1">
      <c r="A199" s="140"/>
      <c r="B199" s="116" t="s">
        <v>581</v>
      </c>
      <c r="C199" s="115" t="s">
        <v>580</v>
      </c>
      <c r="D199" s="217"/>
      <c r="E199" s="140"/>
      <c r="F199" s="1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</row>
    <row r="200" spans="1:18" ht="20.25" customHeight="1">
      <c r="A200" s="140"/>
      <c r="B200" s="116" t="s">
        <v>1</v>
      </c>
      <c r="C200" s="116" t="s">
        <v>581</v>
      </c>
      <c r="D200" s="177"/>
      <c r="E200" s="140"/>
      <c r="F200" s="1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</row>
    <row r="201" spans="1:18" ht="20.25" customHeight="1">
      <c r="A201" s="140"/>
      <c r="B201" s="116"/>
      <c r="C201" s="116" t="s">
        <v>1</v>
      </c>
      <c r="D201" s="177"/>
      <c r="E201" s="140"/>
      <c r="F201" s="1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</row>
    <row r="202" spans="1:18" ht="20.25" customHeight="1">
      <c r="A202" s="135"/>
      <c r="B202" s="130"/>
      <c r="C202" s="130"/>
      <c r="D202" s="181"/>
      <c r="E202" s="135"/>
      <c r="F202" s="135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20.25" customHeight="1">
      <c r="A203" s="186"/>
      <c r="B203" s="218" t="s">
        <v>565</v>
      </c>
      <c r="C203" s="187" t="s">
        <v>520</v>
      </c>
      <c r="D203" s="188">
        <f>D183+D189+D194+D198</f>
        <v>250000</v>
      </c>
      <c r="E203" s="131"/>
      <c r="F203" s="131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</row>
    <row r="205" spans="1:18" ht="20.25" customHeight="1">
      <c r="D205" s="293" t="s">
        <v>725</v>
      </c>
    </row>
    <row r="207" spans="1:18" ht="20.25" customHeight="1">
      <c r="D207" s="211"/>
    </row>
  </sheetData>
  <mergeCells count="75">
    <mergeCell ref="G181:I181"/>
    <mergeCell ref="J181:R181"/>
    <mergeCell ref="A181:A182"/>
    <mergeCell ref="B181:B182"/>
    <mergeCell ref="C181:C182"/>
    <mergeCell ref="D181:D182"/>
    <mergeCell ref="E181:E182"/>
    <mergeCell ref="F181:F182"/>
    <mergeCell ref="G131:I131"/>
    <mergeCell ref="J131:R131"/>
    <mergeCell ref="A151:A152"/>
    <mergeCell ref="B151:B152"/>
    <mergeCell ref="C151:C152"/>
    <mergeCell ref="D151:D152"/>
    <mergeCell ref="E151:E152"/>
    <mergeCell ref="F151:F152"/>
    <mergeCell ref="G151:I151"/>
    <mergeCell ref="J151:R151"/>
    <mergeCell ref="A131:A132"/>
    <mergeCell ref="B131:B132"/>
    <mergeCell ref="C131:C132"/>
    <mergeCell ref="D131:D132"/>
    <mergeCell ref="E131:E132"/>
    <mergeCell ref="F131:F132"/>
    <mergeCell ref="G107:I107"/>
    <mergeCell ref="J107:R107"/>
    <mergeCell ref="A120:A121"/>
    <mergeCell ref="B120:B121"/>
    <mergeCell ref="C120:C121"/>
    <mergeCell ref="D120:D121"/>
    <mergeCell ref="E120:E121"/>
    <mergeCell ref="F120:F121"/>
    <mergeCell ref="G120:I120"/>
    <mergeCell ref="J120:R120"/>
    <mergeCell ref="A107:A108"/>
    <mergeCell ref="B107:B108"/>
    <mergeCell ref="C107:C108"/>
    <mergeCell ref="D107:D108"/>
    <mergeCell ref="E107:E108"/>
    <mergeCell ref="F107:F108"/>
    <mergeCell ref="F93:F94"/>
    <mergeCell ref="G93:I93"/>
    <mergeCell ref="J93:R93"/>
    <mergeCell ref="A61:A62"/>
    <mergeCell ref="B61:B62"/>
    <mergeCell ref="C61:C62"/>
    <mergeCell ref="D61:D62"/>
    <mergeCell ref="E61:E62"/>
    <mergeCell ref="F61:F62"/>
    <mergeCell ref="A93:A94"/>
    <mergeCell ref="B93:B94"/>
    <mergeCell ref="C93:C94"/>
    <mergeCell ref="D93:D94"/>
    <mergeCell ref="E93:E94"/>
    <mergeCell ref="F31:F32"/>
    <mergeCell ref="G31:I31"/>
    <mergeCell ref="J31:R31"/>
    <mergeCell ref="G61:I61"/>
    <mergeCell ref="J61:R61"/>
    <mergeCell ref="A31:A32"/>
    <mergeCell ref="B31:B32"/>
    <mergeCell ref="C31:C32"/>
    <mergeCell ref="D31:D32"/>
    <mergeCell ref="E31:E32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J7:R7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AC68-CD5A-4A93-84D5-17040B0C1F2C}">
  <dimension ref="A1:R43"/>
  <sheetViews>
    <sheetView view="pageLayout" topLeftCell="A16" zoomScaleNormal="100" zoomScaleSheetLayoutView="100" workbookViewId="0">
      <selection activeCell="D28" sqref="D28"/>
    </sheetView>
  </sheetViews>
  <sheetFormatPr defaultRowHeight="21" customHeight="1"/>
  <cols>
    <col min="1" max="1" width="6.85546875" style="119" customWidth="1"/>
    <col min="2" max="2" width="25.28515625" style="122" customWidth="1"/>
    <col min="3" max="3" width="25.5703125" style="118" customWidth="1"/>
    <col min="4" max="4" width="12.5703125" style="242" customWidth="1"/>
    <col min="5" max="5" width="13.140625" style="242" customWidth="1"/>
    <col min="6" max="6" width="12.140625" style="242" customWidth="1"/>
    <col min="7" max="18" width="4.85546875" style="118" customWidth="1"/>
    <col min="19" max="16384" width="9.140625" style="118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582</v>
      </c>
      <c r="B4" s="19"/>
      <c r="C4" s="172"/>
      <c r="D4" s="173"/>
      <c r="E4" s="119"/>
      <c r="F4" s="1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583</v>
      </c>
      <c r="B5" s="19"/>
      <c r="C5" s="172"/>
      <c r="D5" s="173"/>
      <c r="E5" s="119"/>
      <c r="F5" s="1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584</v>
      </c>
      <c r="B6" s="20"/>
      <c r="C6" s="174"/>
      <c r="D6" s="175"/>
      <c r="E6" s="148"/>
      <c r="F6" s="14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22" t="s">
        <v>11</v>
      </c>
      <c r="D7" s="324" t="s">
        <v>12</v>
      </c>
      <c r="E7" s="316" t="s">
        <v>13</v>
      </c>
      <c r="F7" s="316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23"/>
      <c r="D8" s="325"/>
      <c r="E8" s="317"/>
      <c r="F8" s="317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s="165" customFormat="1" ht="21" customHeight="1">
      <c r="A9" s="144">
        <v>1</v>
      </c>
      <c r="B9" s="220" t="s">
        <v>585</v>
      </c>
      <c r="C9" s="161" t="s">
        <v>563</v>
      </c>
      <c r="D9" s="221">
        <v>20000</v>
      </c>
      <c r="E9" s="222" t="s">
        <v>224</v>
      </c>
      <c r="F9" s="222" t="s">
        <v>186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18" s="165" customFormat="1" ht="21" customHeight="1">
      <c r="A10" s="137"/>
      <c r="B10" s="223" t="s">
        <v>586</v>
      </c>
      <c r="C10" s="223" t="s">
        <v>585</v>
      </c>
      <c r="D10" s="224"/>
      <c r="E10" s="225"/>
      <c r="F10" s="225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1:18" s="165" customFormat="1" ht="21" customHeight="1">
      <c r="A11" s="133"/>
      <c r="B11" s="226"/>
      <c r="C11" s="223" t="s">
        <v>586</v>
      </c>
      <c r="D11" s="227"/>
      <c r="E11" s="228"/>
      <c r="F11" s="228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18" s="165" customFormat="1" ht="21" customHeight="1">
      <c r="A12" s="229"/>
      <c r="B12" s="230" t="s">
        <v>601</v>
      </c>
      <c r="C12" s="229" t="s">
        <v>520</v>
      </c>
      <c r="D12" s="231">
        <f>SUM(D9:D11)</f>
        <v>20000</v>
      </c>
      <c r="E12" s="232"/>
      <c r="F12" s="232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</row>
    <row r="13" spans="1:18" s="17" customFormat="1" ht="22.5" customHeight="1">
      <c r="A13" s="18" t="s">
        <v>582</v>
      </c>
      <c r="B13" s="19"/>
      <c r="C13" s="172"/>
      <c r="D13" s="173"/>
      <c r="E13" s="119"/>
      <c r="F13" s="1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s="17" customFormat="1" ht="22.5" customHeight="1">
      <c r="A14" s="17" t="s">
        <v>587</v>
      </c>
      <c r="B14" s="19"/>
      <c r="C14" s="172"/>
      <c r="D14" s="173"/>
      <c r="E14" s="119"/>
      <c r="F14" s="1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s="17" customFormat="1" ht="22.5" customHeight="1">
      <c r="A15" s="20" t="s">
        <v>588</v>
      </c>
      <c r="B15" s="20"/>
      <c r="C15" s="174"/>
      <c r="D15" s="175"/>
      <c r="E15" s="148"/>
      <c r="F15" s="148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17" customFormat="1" ht="22.5" customHeight="1">
      <c r="A16" s="308" t="s">
        <v>9</v>
      </c>
      <c r="B16" s="308" t="s">
        <v>10</v>
      </c>
      <c r="C16" s="322" t="s">
        <v>11</v>
      </c>
      <c r="D16" s="324" t="s">
        <v>12</v>
      </c>
      <c r="E16" s="316" t="s">
        <v>13</v>
      </c>
      <c r="F16" s="316" t="s">
        <v>14</v>
      </c>
      <c r="G16" s="310" t="s">
        <v>242</v>
      </c>
      <c r="H16" s="311"/>
      <c r="I16" s="312"/>
      <c r="J16" s="313" t="s">
        <v>306</v>
      </c>
      <c r="K16" s="314"/>
      <c r="L16" s="314"/>
      <c r="M16" s="314"/>
      <c r="N16" s="314"/>
      <c r="O16" s="314"/>
      <c r="P16" s="314"/>
      <c r="Q16" s="314"/>
      <c r="R16" s="315"/>
    </row>
    <row r="17" spans="1:18" s="17" customFormat="1" ht="22.5" customHeight="1">
      <c r="A17" s="309"/>
      <c r="B17" s="309"/>
      <c r="C17" s="323"/>
      <c r="D17" s="325"/>
      <c r="E17" s="317"/>
      <c r="F17" s="317"/>
      <c r="G17" s="107" t="s">
        <v>16</v>
      </c>
      <c r="H17" s="107" t="s">
        <v>17</v>
      </c>
      <c r="I17" s="107" t="s">
        <v>18</v>
      </c>
      <c r="J17" s="107" t="s">
        <v>20</v>
      </c>
      <c r="K17" s="107" t="s">
        <v>21</v>
      </c>
      <c r="L17" s="107" t="s">
        <v>22</v>
      </c>
      <c r="M17" s="107" t="s">
        <v>23</v>
      </c>
      <c r="N17" s="107" t="s">
        <v>24</v>
      </c>
      <c r="O17" s="107" t="s">
        <v>25</v>
      </c>
      <c r="P17" s="107" t="s">
        <v>26</v>
      </c>
      <c r="Q17" s="107" t="s">
        <v>27</v>
      </c>
      <c r="R17" s="107" t="s">
        <v>28</v>
      </c>
    </row>
    <row r="18" spans="1:18" s="165" customFormat="1" ht="21" customHeight="1">
      <c r="A18" s="144">
        <v>1</v>
      </c>
      <c r="B18" s="234" t="s">
        <v>233</v>
      </c>
      <c r="C18" s="161" t="s">
        <v>563</v>
      </c>
      <c r="D18" s="221">
        <v>10000</v>
      </c>
      <c r="E18" s="222" t="s">
        <v>224</v>
      </c>
      <c r="F18" s="222" t="s">
        <v>44</v>
      </c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</row>
    <row r="19" spans="1:18" s="165" customFormat="1" ht="21" customHeight="1">
      <c r="A19" s="137"/>
      <c r="B19" s="223" t="s">
        <v>589</v>
      </c>
      <c r="C19" s="234" t="s">
        <v>233</v>
      </c>
      <c r="D19" s="224"/>
      <c r="E19" s="225"/>
      <c r="F19" s="225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</row>
    <row r="20" spans="1:18" s="165" customFormat="1" ht="21" customHeight="1">
      <c r="A20" s="137"/>
      <c r="B20" s="223" t="s">
        <v>590</v>
      </c>
      <c r="C20" s="223" t="s">
        <v>589</v>
      </c>
      <c r="D20" s="224"/>
      <c r="E20" s="225"/>
      <c r="F20" s="225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</row>
    <row r="21" spans="1:18" s="165" customFormat="1" ht="21" customHeight="1">
      <c r="A21" s="133"/>
      <c r="B21" s="226"/>
      <c r="C21" s="223" t="s">
        <v>590</v>
      </c>
      <c r="D21" s="227"/>
      <c r="E21" s="228"/>
      <c r="F21" s="228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1:18" s="165" customFormat="1" ht="21" customHeight="1">
      <c r="A22" s="144">
        <v>2</v>
      </c>
      <c r="B22" s="234" t="s">
        <v>591</v>
      </c>
      <c r="C22" s="161" t="s">
        <v>563</v>
      </c>
      <c r="D22" s="235">
        <v>20000</v>
      </c>
      <c r="E22" s="222" t="s">
        <v>224</v>
      </c>
      <c r="F22" s="222" t="s">
        <v>186</v>
      </c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</row>
    <row r="23" spans="1:18" s="165" customFormat="1" ht="21" customHeight="1">
      <c r="A23" s="137"/>
      <c r="B23" s="223" t="s">
        <v>592</v>
      </c>
      <c r="C23" s="234" t="s">
        <v>591</v>
      </c>
      <c r="D23" s="236"/>
      <c r="E23" s="225"/>
      <c r="F23" s="225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</row>
    <row r="24" spans="1:18" s="165" customFormat="1" ht="21" customHeight="1">
      <c r="A24" s="137"/>
      <c r="B24" s="223" t="s">
        <v>593</v>
      </c>
      <c r="C24" s="122" t="s">
        <v>592</v>
      </c>
      <c r="D24" s="236"/>
      <c r="E24" s="225"/>
      <c r="F24" s="225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</row>
    <row r="25" spans="1:18" s="165" customFormat="1" ht="21" customHeight="1">
      <c r="A25" s="137"/>
      <c r="B25" s="223"/>
      <c r="C25" s="122" t="s">
        <v>593</v>
      </c>
      <c r="D25" s="236"/>
      <c r="E25" s="225"/>
      <c r="F25" s="225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</row>
    <row r="26" spans="1:18" s="165" customFormat="1" ht="21" customHeight="1">
      <c r="A26" s="133"/>
      <c r="B26" s="226"/>
      <c r="C26" s="237"/>
      <c r="D26" s="228"/>
      <c r="E26" s="228"/>
      <c r="F26" s="228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</row>
    <row r="27" spans="1:18" s="165" customFormat="1" ht="21" customHeight="1">
      <c r="A27" s="229"/>
      <c r="B27" s="238" t="s">
        <v>594</v>
      </c>
      <c r="C27" s="239" t="s">
        <v>520</v>
      </c>
      <c r="D27" s="240">
        <f>D18+D22</f>
        <v>30000</v>
      </c>
      <c r="E27" s="232"/>
      <c r="F27" s="232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</row>
    <row r="28" spans="1:18" s="165" customFormat="1" ht="21" customHeight="1">
      <c r="A28" s="119"/>
      <c r="B28" s="122"/>
      <c r="D28" s="172" t="s">
        <v>726</v>
      </c>
      <c r="E28" s="241"/>
      <c r="F28" s="241"/>
    </row>
    <row r="29" spans="1:18" s="165" customFormat="1" ht="21" customHeight="1">
      <c r="A29" s="119"/>
      <c r="B29" s="122"/>
      <c r="D29" s="241"/>
      <c r="E29" s="241"/>
      <c r="F29" s="241"/>
    </row>
    <row r="30" spans="1:18" s="165" customFormat="1" ht="21" customHeight="1">
      <c r="A30" s="119"/>
      <c r="B30" s="122"/>
      <c r="D30" s="241"/>
      <c r="E30" s="241"/>
      <c r="F30" s="241"/>
    </row>
    <row r="31" spans="1:18" s="165" customFormat="1" ht="21" customHeight="1">
      <c r="A31" s="119"/>
      <c r="B31" s="122"/>
      <c r="D31" s="241"/>
      <c r="E31" s="241"/>
      <c r="F31" s="241"/>
    </row>
    <row r="32" spans="1:18" s="165" customFormat="1" ht="21" customHeight="1">
      <c r="A32" s="119"/>
      <c r="B32" s="122"/>
      <c r="D32" s="241"/>
      <c r="E32" s="241"/>
      <c r="F32" s="241"/>
    </row>
    <row r="33" spans="1:6" s="165" customFormat="1" ht="21" customHeight="1">
      <c r="A33" s="119"/>
      <c r="B33" s="122"/>
      <c r="D33" s="241"/>
      <c r="E33" s="241"/>
      <c r="F33" s="241"/>
    </row>
    <row r="34" spans="1:6" s="165" customFormat="1" ht="21" customHeight="1">
      <c r="A34" s="119"/>
      <c r="B34" s="122"/>
      <c r="D34" s="241"/>
      <c r="E34" s="241"/>
      <c r="F34" s="241"/>
    </row>
    <row r="35" spans="1:6" s="165" customFormat="1" ht="21" customHeight="1">
      <c r="A35" s="119"/>
      <c r="B35" s="122"/>
      <c r="D35" s="241"/>
      <c r="E35" s="241"/>
      <c r="F35" s="241"/>
    </row>
    <row r="36" spans="1:6" s="165" customFormat="1" ht="21" customHeight="1">
      <c r="A36" s="119"/>
      <c r="B36" s="122"/>
      <c r="D36" s="241"/>
      <c r="E36" s="241"/>
      <c r="F36" s="241"/>
    </row>
    <row r="37" spans="1:6" s="165" customFormat="1" ht="21" customHeight="1">
      <c r="A37" s="119"/>
      <c r="B37" s="122"/>
      <c r="D37" s="241"/>
      <c r="E37" s="241"/>
      <c r="F37" s="241"/>
    </row>
    <row r="38" spans="1:6" s="165" customFormat="1" ht="21" customHeight="1">
      <c r="A38" s="119"/>
      <c r="B38" s="122"/>
      <c r="D38" s="241"/>
      <c r="E38" s="241"/>
      <c r="F38" s="241"/>
    </row>
    <row r="39" spans="1:6" s="165" customFormat="1" ht="21" customHeight="1">
      <c r="A39" s="119"/>
      <c r="B39" s="122"/>
      <c r="D39" s="241"/>
      <c r="E39" s="241"/>
      <c r="F39" s="241"/>
    </row>
    <row r="40" spans="1:6" s="165" customFormat="1" ht="21" customHeight="1">
      <c r="A40" s="119"/>
      <c r="B40" s="122"/>
      <c r="D40" s="241"/>
      <c r="E40" s="241"/>
      <c r="F40" s="241"/>
    </row>
    <row r="41" spans="1:6" s="165" customFormat="1" ht="21" customHeight="1">
      <c r="A41" s="119"/>
      <c r="B41" s="122"/>
      <c r="D41" s="241"/>
      <c r="E41" s="241"/>
      <c r="F41" s="241"/>
    </row>
    <row r="42" spans="1:6" s="165" customFormat="1" ht="21" customHeight="1">
      <c r="A42" s="119"/>
      <c r="B42" s="122"/>
      <c r="D42" s="241"/>
      <c r="E42" s="241"/>
      <c r="F42" s="241"/>
    </row>
    <row r="43" spans="1:6" s="165" customFormat="1" ht="21" customHeight="1">
      <c r="A43" s="119"/>
      <c r="B43" s="122"/>
      <c r="D43" s="241"/>
      <c r="E43" s="241"/>
      <c r="F43" s="241"/>
    </row>
  </sheetData>
  <mergeCells count="19">
    <mergeCell ref="F16:F17"/>
    <mergeCell ref="G16:I16"/>
    <mergeCell ref="J16:R16"/>
    <mergeCell ref="A16:A17"/>
    <mergeCell ref="B16:B17"/>
    <mergeCell ref="C16:C17"/>
    <mergeCell ref="D16:D17"/>
    <mergeCell ref="E16:E1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J7:R7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08974-1722-44CD-85D5-8E0D3E308F62}">
  <dimension ref="A1:R29"/>
  <sheetViews>
    <sheetView view="pageLayout" zoomScaleNormal="100" zoomScaleSheetLayoutView="100" workbookViewId="0">
      <selection activeCell="D15" sqref="D15"/>
    </sheetView>
  </sheetViews>
  <sheetFormatPr defaultRowHeight="20.25" customHeight="1"/>
  <cols>
    <col min="1" max="1" width="7" style="119" customWidth="1"/>
    <col min="2" max="2" width="24" style="122" customWidth="1"/>
    <col min="3" max="3" width="26.42578125" style="118" customWidth="1"/>
    <col min="4" max="4" width="11" style="242" customWidth="1"/>
    <col min="5" max="5" width="11.28515625" style="118" customWidth="1"/>
    <col min="6" max="6" width="10.42578125" style="118" customWidth="1"/>
    <col min="7" max="18" width="5" style="118" customWidth="1"/>
    <col min="19" max="16384" width="9.140625" style="118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234</v>
      </c>
      <c r="B4" s="19"/>
      <c r="C4" s="172"/>
      <c r="D4" s="173"/>
      <c r="E4" s="119"/>
      <c r="F4" s="1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595</v>
      </c>
      <c r="B5" s="19"/>
      <c r="C5" s="172"/>
      <c r="D5" s="173"/>
      <c r="E5" s="119"/>
      <c r="F5" s="1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596</v>
      </c>
      <c r="B6" s="20"/>
      <c r="C6" s="174"/>
      <c r="D6" s="175"/>
      <c r="E6" s="148"/>
      <c r="F6" s="14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22" t="s">
        <v>11</v>
      </c>
      <c r="D7" s="324" t="s">
        <v>12</v>
      </c>
      <c r="E7" s="316" t="s">
        <v>13</v>
      </c>
      <c r="F7" s="316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23"/>
      <c r="D8" s="325"/>
      <c r="E8" s="317"/>
      <c r="F8" s="317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ht="20.25" customHeight="1">
      <c r="A9" s="144">
        <v>1</v>
      </c>
      <c r="B9" s="122" t="s">
        <v>597</v>
      </c>
      <c r="C9" s="161" t="s">
        <v>563</v>
      </c>
      <c r="D9" s="221">
        <v>20000</v>
      </c>
      <c r="E9" s="144" t="s">
        <v>224</v>
      </c>
      <c r="F9" s="144" t="s">
        <v>186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1:18" ht="20.25" customHeight="1">
      <c r="A10" s="137"/>
      <c r="B10" s="243" t="s">
        <v>598</v>
      </c>
      <c r="C10" s="122" t="s">
        <v>599</v>
      </c>
      <c r="D10" s="2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</row>
    <row r="11" spans="1:18" ht="20.25" customHeight="1">
      <c r="A11" s="137"/>
      <c r="B11" s="243"/>
      <c r="C11" s="234" t="s">
        <v>600</v>
      </c>
      <c r="D11" s="2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18" ht="20.25" customHeight="1">
      <c r="A12" s="133"/>
      <c r="B12" s="244"/>
      <c r="C12" s="237"/>
      <c r="D12" s="245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</row>
    <row r="13" spans="1:18" ht="20.25" customHeight="1">
      <c r="A13" s="229"/>
      <c r="B13" s="246" t="s">
        <v>601</v>
      </c>
      <c r="C13" s="230" t="s">
        <v>520</v>
      </c>
      <c r="D13" s="247">
        <f>D9</f>
        <v>20000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20.25" customHeight="1">
      <c r="B14" s="234"/>
      <c r="C14" s="122"/>
      <c r="D14" s="248"/>
    </row>
    <row r="15" spans="1:18" ht="20.25" customHeight="1">
      <c r="B15" s="234"/>
      <c r="C15" s="122"/>
      <c r="D15" s="248" t="s">
        <v>727</v>
      </c>
    </row>
    <row r="16" spans="1:18" ht="20.25" customHeight="1">
      <c r="B16" s="234"/>
      <c r="C16" s="122"/>
      <c r="D16" s="248"/>
    </row>
    <row r="17" spans="2:4" ht="20.25" customHeight="1">
      <c r="B17" s="234"/>
      <c r="C17" s="122"/>
      <c r="D17" s="248"/>
    </row>
    <row r="18" spans="2:4" ht="20.25" customHeight="1">
      <c r="B18" s="234"/>
      <c r="C18" s="122"/>
      <c r="D18" s="248"/>
    </row>
    <row r="19" spans="2:4" ht="20.25" customHeight="1">
      <c r="B19" s="234"/>
      <c r="C19" s="122"/>
      <c r="D19" s="248"/>
    </row>
    <row r="20" spans="2:4" ht="20.25" customHeight="1">
      <c r="B20" s="234"/>
      <c r="C20" s="122"/>
      <c r="D20" s="248"/>
    </row>
    <row r="21" spans="2:4" ht="20.25" customHeight="1">
      <c r="B21" s="234"/>
      <c r="C21" s="122"/>
      <c r="D21" s="248"/>
    </row>
    <row r="22" spans="2:4" ht="20.25" customHeight="1">
      <c r="B22" s="234"/>
      <c r="C22" s="122"/>
      <c r="D22" s="248"/>
    </row>
    <row r="23" spans="2:4" ht="20.25" customHeight="1">
      <c r="B23" s="234"/>
      <c r="C23" s="122"/>
      <c r="D23" s="248"/>
    </row>
    <row r="24" spans="2:4" ht="20.25" customHeight="1">
      <c r="B24" s="234"/>
      <c r="C24" s="122"/>
      <c r="D24" s="248"/>
    </row>
    <row r="25" spans="2:4" ht="20.25" customHeight="1">
      <c r="B25" s="234"/>
      <c r="C25" s="122"/>
      <c r="D25" s="248"/>
    </row>
    <row r="26" spans="2:4" ht="20.25" customHeight="1">
      <c r="B26" s="234"/>
      <c r="C26" s="122"/>
      <c r="D26" s="248"/>
    </row>
    <row r="27" spans="2:4" ht="20.25" customHeight="1">
      <c r="B27" s="234"/>
      <c r="C27" s="122"/>
      <c r="D27" s="248"/>
    </row>
    <row r="28" spans="2:4" ht="20.25" customHeight="1">
      <c r="B28" s="234"/>
      <c r="C28" s="122"/>
      <c r="D28" s="248"/>
    </row>
    <row r="29" spans="2:4" ht="20.25" customHeight="1">
      <c r="B29" s="234"/>
      <c r="C29" s="122"/>
      <c r="D29" s="248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28F9-83B0-4B80-9524-49BE87EFB6E6}">
  <dimension ref="A1:R147"/>
  <sheetViews>
    <sheetView tabSelected="1" view="pageLayout" topLeftCell="A34" zoomScaleNormal="100" zoomScaleSheetLayoutView="100" workbookViewId="0">
      <selection activeCell="F15" sqref="F15"/>
    </sheetView>
  </sheetViews>
  <sheetFormatPr defaultRowHeight="20.25" customHeight="1"/>
  <cols>
    <col min="1" max="1" width="6" style="119" customWidth="1"/>
    <col min="2" max="2" width="25.28515625" style="122" customWidth="1"/>
    <col min="3" max="3" width="27.5703125" style="118" customWidth="1"/>
    <col min="4" max="4" width="11" style="242" customWidth="1"/>
    <col min="5" max="5" width="14.42578125" style="119" customWidth="1"/>
    <col min="6" max="6" width="12.28515625" style="119" customWidth="1"/>
    <col min="7" max="18" width="4.7109375" style="118" customWidth="1"/>
    <col min="19" max="16384" width="9.140625" style="118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602</v>
      </c>
      <c r="B4" s="19"/>
      <c r="C4" s="172"/>
      <c r="D4" s="173"/>
      <c r="E4" s="119"/>
      <c r="F4" s="1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603</v>
      </c>
      <c r="B5" s="19"/>
      <c r="C5" s="172"/>
      <c r="D5" s="173"/>
      <c r="E5" s="119"/>
      <c r="F5" s="1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604</v>
      </c>
      <c r="B6" s="20"/>
      <c r="C6" s="174"/>
      <c r="D6" s="175"/>
      <c r="E6" s="148"/>
      <c r="F6" s="14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22" t="s">
        <v>11</v>
      </c>
      <c r="D7" s="324" t="s">
        <v>12</v>
      </c>
      <c r="E7" s="316" t="s">
        <v>13</v>
      </c>
      <c r="F7" s="316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23"/>
      <c r="D8" s="325"/>
      <c r="E8" s="317"/>
      <c r="F8" s="317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ht="20.25" customHeight="1">
      <c r="A9" s="144">
        <v>1</v>
      </c>
      <c r="B9" s="220" t="s">
        <v>605</v>
      </c>
      <c r="C9" s="220" t="s">
        <v>563</v>
      </c>
      <c r="D9" s="221">
        <v>30000</v>
      </c>
      <c r="E9" s="144" t="s">
        <v>224</v>
      </c>
      <c r="F9" s="144" t="s">
        <v>226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1:18" ht="20.25" customHeight="1">
      <c r="A10" s="133"/>
      <c r="B10" s="226"/>
      <c r="C10" s="226" t="s">
        <v>240</v>
      </c>
      <c r="D10" s="245"/>
      <c r="E10" s="133"/>
      <c r="F10" s="133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</row>
    <row r="11" spans="1:18" ht="20.25" customHeight="1">
      <c r="A11" s="144">
        <v>2</v>
      </c>
      <c r="B11" s="249" t="s">
        <v>606</v>
      </c>
      <c r="C11" s="220" t="s">
        <v>563</v>
      </c>
      <c r="D11" s="221">
        <v>20000</v>
      </c>
      <c r="E11" s="144" t="s">
        <v>224</v>
      </c>
      <c r="F11" s="144" t="s">
        <v>226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spans="1:18" ht="20.25" customHeight="1">
      <c r="A12" s="137"/>
      <c r="B12" s="223" t="s">
        <v>607</v>
      </c>
      <c r="C12" s="122" t="s">
        <v>608</v>
      </c>
      <c r="D12" s="224"/>
      <c r="E12" s="137"/>
      <c r="F12" s="137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</row>
    <row r="13" spans="1:18" ht="20.25" customHeight="1">
      <c r="A13" s="137"/>
      <c r="B13" s="223" t="s">
        <v>609</v>
      </c>
      <c r="C13" s="223" t="s">
        <v>607</v>
      </c>
      <c r="D13" s="345"/>
      <c r="E13" s="137"/>
      <c r="F13" s="137"/>
      <c r="G13" s="346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</row>
    <row r="14" spans="1:18" ht="20.25" customHeight="1">
      <c r="A14" s="137"/>
      <c r="B14" s="223"/>
      <c r="C14" s="223" t="s">
        <v>609</v>
      </c>
      <c r="D14" s="224"/>
      <c r="E14" s="137"/>
      <c r="F14" s="137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</row>
    <row r="15" spans="1:18" ht="20.25" customHeight="1">
      <c r="A15" s="144">
        <v>3</v>
      </c>
      <c r="B15" s="220" t="s">
        <v>610</v>
      </c>
      <c r="C15" s="164" t="s">
        <v>611</v>
      </c>
      <c r="D15" s="221">
        <v>810000</v>
      </c>
      <c r="E15" s="144" t="s">
        <v>224</v>
      </c>
      <c r="F15" s="144" t="s">
        <v>226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25" customHeight="1">
      <c r="A16" s="137"/>
      <c r="B16" s="122" t="s">
        <v>612</v>
      </c>
      <c r="C16" s="169" t="s">
        <v>613</v>
      </c>
      <c r="D16" s="217"/>
      <c r="E16" s="137"/>
      <c r="F16" s="137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</row>
    <row r="17" spans="1:18" ht="20.25" customHeight="1">
      <c r="A17" s="137"/>
      <c r="B17" s="122" t="s">
        <v>614</v>
      </c>
      <c r="C17" s="169" t="s">
        <v>615</v>
      </c>
      <c r="D17" s="224"/>
      <c r="E17" s="137"/>
      <c r="F17" s="13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8" ht="20.25" customHeight="1">
      <c r="A18" s="133"/>
      <c r="B18" s="226"/>
      <c r="C18" s="167" t="s">
        <v>616</v>
      </c>
      <c r="D18" s="227"/>
      <c r="E18" s="133"/>
      <c r="F18" s="133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</row>
    <row r="19" spans="1:18" ht="20.25" customHeight="1">
      <c r="A19" s="147">
        <v>4</v>
      </c>
      <c r="B19" s="157" t="s">
        <v>617</v>
      </c>
      <c r="C19" s="146" t="s">
        <v>618</v>
      </c>
      <c r="D19" s="250">
        <v>620400</v>
      </c>
      <c r="E19" s="144" t="s">
        <v>224</v>
      </c>
      <c r="F19" s="144" t="s">
        <v>226</v>
      </c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20.25" customHeight="1">
      <c r="A20" s="140"/>
      <c r="B20" s="116" t="s">
        <v>619</v>
      </c>
      <c r="C20" s="139" t="s">
        <v>620</v>
      </c>
      <c r="D20" s="217"/>
      <c r="E20" s="137"/>
      <c r="F20" s="137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</row>
    <row r="21" spans="1:18" ht="20.25" customHeight="1">
      <c r="A21" s="140"/>
      <c r="B21" s="116"/>
      <c r="C21" s="139" t="s">
        <v>621</v>
      </c>
      <c r="D21" s="177"/>
      <c r="E21" s="137"/>
      <c r="F21" s="137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</row>
    <row r="22" spans="1:18" ht="20.25" customHeight="1">
      <c r="A22" s="140"/>
      <c r="B22" s="116"/>
      <c r="C22" s="139" t="s">
        <v>622</v>
      </c>
      <c r="D22" s="177"/>
      <c r="E22" s="133"/>
      <c r="F22" s="133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</row>
    <row r="23" spans="1:18" ht="20.25" customHeight="1">
      <c r="A23" s="147">
        <v>5</v>
      </c>
      <c r="B23" s="157" t="s">
        <v>617</v>
      </c>
      <c r="C23" s="146" t="s">
        <v>618</v>
      </c>
      <c r="D23" s="250">
        <v>787600</v>
      </c>
      <c r="E23" s="144" t="s">
        <v>224</v>
      </c>
      <c r="F23" s="144" t="s">
        <v>226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 ht="20.25" customHeight="1">
      <c r="A24" s="140"/>
      <c r="B24" s="116" t="s">
        <v>623</v>
      </c>
      <c r="C24" s="139" t="s">
        <v>620</v>
      </c>
      <c r="D24" s="217"/>
      <c r="E24" s="137"/>
      <c r="F24" s="137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</row>
    <row r="25" spans="1:18" ht="20.25" customHeight="1">
      <c r="A25" s="140"/>
      <c r="B25" s="116"/>
      <c r="C25" s="139" t="s">
        <v>624</v>
      </c>
      <c r="D25" s="177"/>
      <c r="E25" s="137"/>
      <c r="F25" s="13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</row>
    <row r="26" spans="1:18" ht="20.25" customHeight="1">
      <c r="A26" s="135"/>
      <c r="B26" s="130"/>
      <c r="C26" s="129" t="s">
        <v>622</v>
      </c>
      <c r="D26" s="183"/>
      <c r="E26" s="133"/>
      <c r="F26" s="133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</row>
    <row r="27" spans="1:18" ht="20.25" customHeight="1">
      <c r="A27" s="160"/>
      <c r="B27" s="115"/>
      <c r="C27" s="251"/>
      <c r="D27" s="185"/>
    </row>
    <row r="28" spans="1:18" ht="20.25" customHeight="1">
      <c r="A28" s="160"/>
      <c r="B28" s="115"/>
      <c r="C28" s="251"/>
      <c r="D28" s="293" t="s">
        <v>728</v>
      </c>
    </row>
    <row r="29" spans="1:18" ht="20.25" customHeight="1">
      <c r="A29" s="160"/>
      <c r="B29" s="115"/>
      <c r="C29" s="251"/>
      <c r="D29" s="185"/>
    </row>
    <row r="30" spans="1:18" s="17" customFormat="1" ht="22.5" customHeight="1">
      <c r="A30" s="20" t="s">
        <v>604</v>
      </c>
      <c r="B30" s="20"/>
      <c r="C30" s="174"/>
      <c r="D30" s="175"/>
      <c r="E30" s="148"/>
      <c r="F30" s="148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s="17" customFormat="1" ht="22.5" customHeight="1">
      <c r="A31" s="308" t="s">
        <v>9</v>
      </c>
      <c r="B31" s="308" t="s">
        <v>10</v>
      </c>
      <c r="C31" s="322" t="s">
        <v>11</v>
      </c>
      <c r="D31" s="324" t="s">
        <v>12</v>
      </c>
      <c r="E31" s="316" t="s">
        <v>13</v>
      </c>
      <c r="F31" s="316" t="s">
        <v>14</v>
      </c>
      <c r="G31" s="310" t="s">
        <v>242</v>
      </c>
      <c r="H31" s="311"/>
      <c r="I31" s="312"/>
      <c r="J31" s="313" t="s">
        <v>306</v>
      </c>
      <c r="K31" s="314"/>
      <c r="L31" s="314"/>
      <c r="M31" s="314"/>
      <c r="N31" s="314"/>
      <c r="O31" s="314"/>
      <c r="P31" s="314"/>
      <c r="Q31" s="314"/>
      <c r="R31" s="315"/>
    </row>
    <row r="32" spans="1:18" s="17" customFormat="1" ht="22.5" customHeight="1">
      <c r="A32" s="309"/>
      <c r="B32" s="309"/>
      <c r="C32" s="323"/>
      <c r="D32" s="325"/>
      <c r="E32" s="317"/>
      <c r="F32" s="317"/>
      <c r="G32" s="107" t="s">
        <v>16</v>
      </c>
      <c r="H32" s="107" t="s">
        <v>17</v>
      </c>
      <c r="I32" s="107" t="s">
        <v>18</v>
      </c>
      <c r="J32" s="107" t="s">
        <v>20</v>
      </c>
      <c r="K32" s="107" t="s">
        <v>21</v>
      </c>
      <c r="L32" s="107" t="s">
        <v>22</v>
      </c>
      <c r="M32" s="107" t="s">
        <v>23</v>
      </c>
      <c r="N32" s="107" t="s">
        <v>24</v>
      </c>
      <c r="O32" s="107" t="s">
        <v>25</v>
      </c>
      <c r="P32" s="107" t="s">
        <v>26</v>
      </c>
      <c r="Q32" s="107" t="s">
        <v>27</v>
      </c>
      <c r="R32" s="107" t="s">
        <v>28</v>
      </c>
    </row>
    <row r="33" spans="1:18" ht="20.25" customHeight="1">
      <c r="A33" s="147">
        <v>6</v>
      </c>
      <c r="B33" s="157" t="s">
        <v>617</v>
      </c>
      <c r="C33" s="146" t="s">
        <v>618</v>
      </c>
      <c r="D33" s="250">
        <v>259200</v>
      </c>
      <c r="E33" s="144" t="s">
        <v>224</v>
      </c>
      <c r="F33" s="144" t="s">
        <v>226</v>
      </c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</row>
    <row r="34" spans="1:18" ht="20.25" customHeight="1">
      <c r="A34" s="140"/>
      <c r="B34" s="116" t="s">
        <v>625</v>
      </c>
      <c r="C34" s="139" t="s">
        <v>620</v>
      </c>
      <c r="D34" s="199"/>
      <c r="E34" s="137"/>
      <c r="F34" s="137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</row>
    <row r="35" spans="1:18" ht="20.25" customHeight="1">
      <c r="A35" s="140"/>
      <c r="B35" s="116"/>
      <c r="C35" s="139" t="s">
        <v>626</v>
      </c>
      <c r="D35" s="177"/>
      <c r="E35" s="137"/>
      <c r="F35" s="137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</row>
    <row r="36" spans="1:18" ht="20.25" customHeight="1">
      <c r="A36" s="140"/>
      <c r="B36" s="116"/>
      <c r="C36" s="139" t="s">
        <v>622</v>
      </c>
      <c r="D36" s="177"/>
      <c r="E36" s="133"/>
      <c r="F36" s="133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</row>
    <row r="37" spans="1:18" ht="20.25" customHeight="1">
      <c r="A37" s="147">
        <v>7</v>
      </c>
      <c r="B37" s="252" t="s">
        <v>627</v>
      </c>
      <c r="C37" s="146" t="s">
        <v>628</v>
      </c>
      <c r="D37" s="176">
        <v>238140</v>
      </c>
      <c r="E37" s="144" t="s">
        <v>224</v>
      </c>
      <c r="F37" s="144" t="s">
        <v>226</v>
      </c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</row>
    <row r="38" spans="1:18" ht="20.25" customHeight="1">
      <c r="A38" s="140"/>
      <c r="B38" s="182" t="s">
        <v>629</v>
      </c>
      <c r="C38" s="139" t="s">
        <v>630</v>
      </c>
      <c r="D38" s="199"/>
      <c r="E38" s="137"/>
      <c r="F38" s="137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</row>
    <row r="39" spans="1:18" ht="20.25" customHeight="1">
      <c r="A39" s="135"/>
      <c r="B39" s="253" t="s">
        <v>631</v>
      </c>
      <c r="C39" s="129"/>
      <c r="D39" s="192"/>
      <c r="E39" s="133"/>
      <c r="F39" s="133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</row>
    <row r="40" spans="1:18" ht="20.25" customHeight="1">
      <c r="A40" s="147">
        <v>8</v>
      </c>
      <c r="B40" s="252" t="s">
        <v>627</v>
      </c>
      <c r="C40" s="146" t="s">
        <v>628</v>
      </c>
      <c r="D40" s="176">
        <v>264600</v>
      </c>
      <c r="E40" s="144" t="s">
        <v>224</v>
      </c>
      <c r="F40" s="144" t="s">
        <v>226</v>
      </c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</row>
    <row r="41" spans="1:18" ht="20.25" customHeight="1">
      <c r="A41" s="140"/>
      <c r="B41" s="182" t="s">
        <v>629</v>
      </c>
      <c r="C41" s="139" t="s">
        <v>630</v>
      </c>
      <c r="D41" s="199"/>
      <c r="E41" s="137"/>
      <c r="F41" s="137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</row>
    <row r="42" spans="1:18" ht="20.25" customHeight="1">
      <c r="A42" s="135"/>
      <c r="B42" s="253" t="s">
        <v>632</v>
      </c>
      <c r="C42" s="129"/>
      <c r="D42" s="192"/>
      <c r="E42" s="133"/>
      <c r="F42" s="133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</row>
    <row r="43" spans="1:18" ht="20.25" customHeight="1">
      <c r="A43" s="137">
        <v>9</v>
      </c>
      <c r="B43" s="254" t="s">
        <v>633</v>
      </c>
      <c r="C43" s="164" t="s">
        <v>634</v>
      </c>
      <c r="D43" s="255">
        <v>49572</v>
      </c>
      <c r="E43" s="144" t="s">
        <v>224</v>
      </c>
      <c r="F43" s="144" t="s">
        <v>226</v>
      </c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</row>
    <row r="44" spans="1:18" ht="20.25" customHeight="1">
      <c r="A44" s="137"/>
      <c r="B44" s="256" t="s">
        <v>635</v>
      </c>
      <c r="C44" s="169" t="s">
        <v>636</v>
      </c>
      <c r="D44" s="217"/>
      <c r="E44" s="137"/>
      <c r="F44" s="137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</row>
    <row r="45" spans="1:18" ht="20.25" customHeight="1">
      <c r="A45" s="137"/>
      <c r="B45" s="257" t="s">
        <v>637</v>
      </c>
      <c r="C45" s="169" t="s">
        <v>638</v>
      </c>
      <c r="D45" s="236"/>
      <c r="E45" s="137"/>
      <c r="F45" s="137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18" ht="20.25" customHeight="1">
      <c r="A46" s="137"/>
      <c r="B46" s="257" t="s">
        <v>639</v>
      </c>
      <c r="C46" s="169"/>
      <c r="D46" s="236"/>
      <c r="E46" s="133"/>
      <c r="F46" s="133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</row>
    <row r="47" spans="1:18" ht="20.25" customHeight="1">
      <c r="A47" s="144">
        <v>10</v>
      </c>
      <c r="B47" s="258" t="s">
        <v>633</v>
      </c>
      <c r="C47" s="164" t="s">
        <v>634</v>
      </c>
      <c r="D47" s="255">
        <v>55080</v>
      </c>
      <c r="E47" s="144" t="s">
        <v>224</v>
      </c>
      <c r="F47" s="144" t="s">
        <v>226</v>
      </c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1:18" ht="20.25" customHeight="1">
      <c r="A48" s="137"/>
      <c r="B48" s="256" t="s">
        <v>635</v>
      </c>
      <c r="C48" s="169" t="s">
        <v>636</v>
      </c>
      <c r="D48" s="199"/>
      <c r="E48" s="137"/>
      <c r="F48" s="137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</row>
    <row r="49" spans="1:18" ht="20.25" customHeight="1">
      <c r="A49" s="137"/>
      <c r="B49" s="257" t="s">
        <v>637</v>
      </c>
      <c r="C49" s="169" t="s">
        <v>638</v>
      </c>
      <c r="D49" s="236"/>
      <c r="E49" s="137"/>
      <c r="F49" s="137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20.25" customHeight="1">
      <c r="A50" s="137"/>
      <c r="B50" s="257" t="s">
        <v>640</v>
      </c>
      <c r="C50" s="169"/>
      <c r="D50" s="236"/>
      <c r="E50" s="133"/>
      <c r="F50" s="133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</row>
    <row r="51" spans="1:18" ht="20.25" customHeight="1">
      <c r="A51" s="144">
        <v>11</v>
      </c>
      <c r="B51" s="258" t="s">
        <v>633</v>
      </c>
      <c r="C51" s="164" t="s">
        <v>634</v>
      </c>
      <c r="D51" s="255">
        <v>3600</v>
      </c>
      <c r="E51" s="144" t="s">
        <v>224</v>
      </c>
      <c r="F51" s="144" t="s">
        <v>226</v>
      </c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</row>
    <row r="52" spans="1:18" ht="20.25" customHeight="1">
      <c r="A52" s="137"/>
      <c r="B52" s="256" t="s">
        <v>635</v>
      </c>
      <c r="C52" s="169" t="s">
        <v>636</v>
      </c>
      <c r="D52" s="199"/>
      <c r="E52" s="137"/>
      <c r="F52" s="137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</row>
    <row r="53" spans="1:18" ht="20.25" customHeight="1">
      <c r="A53" s="137"/>
      <c r="B53" s="257" t="s">
        <v>641</v>
      </c>
      <c r="C53" s="169" t="s">
        <v>638</v>
      </c>
      <c r="D53" s="236"/>
      <c r="E53" s="137"/>
      <c r="F53" s="137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</row>
    <row r="54" spans="1:18" ht="20.25" customHeight="1">
      <c r="A54" s="137"/>
      <c r="B54" s="257" t="s">
        <v>639</v>
      </c>
      <c r="C54" s="169"/>
      <c r="D54" s="236"/>
      <c r="E54" s="133"/>
      <c r="F54" s="133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</row>
    <row r="55" spans="1:18" ht="20.25" customHeight="1">
      <c r="A55" s="144">
        <v>12</v>
      </c>
      <c r="B55" s="258" t="s">
        <v>633</v>
      </c>
      <c r="C55" s="164" t="s">
        <v>634</v>
      </c>
      <c r="D55" s="255">
        <v>3600</v>
      </c>
      <c r="E55" s="144" t="s">
        <v>224</v>
      </c>
      <c r="F55" s="144" t="s">
        <v>226</v>
      </c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</row>
    <row r="56" spans="1:18" ht="20.25" customHeight="1">
      <c r="A56" s="137"/>
      <c r="B56" s="256" t="s">
        <v>635</v>
      </c>
      <c r="C56" s="169" t="s">
        <v>636</v>
      </c>
      <c r="D56" s="199"/>
      <c r="E56" s="137"/>
      <c r="F56" s="137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</row>
    <row r="57" spans="1:18" ht="20.25" customHeight="1">
      <c r="A57" s="137"/>
      <c r="B57" s="257" t="s">
        <v>641</v>
      </c>
      <c r="C57" s="169" t="s">
        <v>638</v>
      </c>
      <c r="D57" s="236"/>
      <c r="E57" s="137"/>
      <c r="F57" s="137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</row>
    <row r="58" spans="1:18" ht="20.25" customHeight="1">
      <c r="A58" s="133"/>
      <c r="B58" s="298" t="s">
        <v>640</v>
      </c>
      <c r="C58" s="167"/>
      <c r="D58" s="286"/>
      <c r="E58" s="133"/>
      <c r="F58" s="133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</row>
    <row r="59" spans="1:18" ht="20.25" customHeight="1">
      <c r="A59" s="155"/>
      <c r="B59" s="259"/>
      <c r="C59" s="258"/>
      <c r="D59" s="260" t="s">
        <v>729</v>
      </c>
    </row>
    <row r="60" spans="1:18" s="17" customFormat="1" ht="22.5" customHeight="1">
      <c r="A60" s="20" t="s">
        <v>604</v>
      </c>
      <c r="B60" s="20"/>
      <c r="C60" s="174"/>
      <c r="D60" s="175"/>
      <c r="E60" s="148"/>
      <c r="F60" s="148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s="17" customFormat="1" ht="22.5" customHeight="1">
      <c r="A61" s="308" t="s">
        <v>9</v>
      </c>
      <c r="B61" s="308" t="s">
        <v>10</v>
      </c>
      <c r="C61" s="322" t="s">
        <v>11</v>
      </c>
      <c r="D61" s="324" t="s">
        <v>12</v>
      </c>
      <c r="E61" s="316" t="s">
        <v>13</v>
      </c>
      <c r="F61" s="316" t="s">
        <v>14</v>
      </c>
      <c r="G61" s="310" t="s">
        <v>242</v>
      </c>
      <c r="H61" s="311"/>
      <c r="I61" s="312"/>
      <c r="J61" s="313" t="s">
        <v>306</v>
      </c>
      <c r="K61" s="314"/>
      <c r="L61" s="314"/>
      <c r="M61" s="314"/>
      <c r="N61" s="314"/>
      <c r="O61" s="314"/>
      <c r="P61" s="314"/>
      <c r="Q61" s="314"/>
      <c r="R61" s="315"/>
    </row>
    <row r="62" spans="1:18" s="17" customFormat="1" ht="22.5" customHeight="1">
      <c r="A62" s="309"/>
      <c r="B62" s="309"/>
      <c r="C62" s="323"/>
      <c r="D62" s="325"/>
      <c r="E62" s="317"/>
      <c r="F62" s="317"/>
      <c r="G62" s="107" t="s">
        <v>16</v>
      </c>
      <c r="H62" s="107" t="s">
        <v>17</v>
      </c>
      <c r="I62" s="107" t="s">
        <v>18</v>
      </c>
      <c r="J62" s="107" t="s">
        <v>20</v>
      </c>
      <c r="K62" s="107" t="s">
        <v>21</v>
      </c>
      <c r="L62" s="107" t="s">
        <v>22</v>
      </c>
      <c r="M62" s="107" t="s">
        <v>23</v>
      </c>
      <c r="N62" s="107" t="s">
        <v>24</v>
      </c>
      <c r="O62" s="107" t="s">
        <v>25</v>
      </c>
      <c r="P62" s="107" t="s">
        <v>26</v>
      </c>
      <c r="Q62" s="107" t="s">
        <v>27</v>
      </c>
      <c r="R62" s="107" t="s">
        <v>28</v>
      </c>
    </row>
    <row r="63" spans="1:18" ht="20.25" customHeight="1">
      <c r="A63" s="144">
        <v>13</v>
      </c>
      <c r="B63" s="258" t="s">
        <v>633</v>
      </c>
      <c r="C63" s="164" t="s">
        <v>634</v>
      </c>
      <c r="D63" s="255">
        <v>5220</v>
      </c>
      <c r="E63" s="144" t="s">
        <v>224</v>
      </c>
      <c r="F63" s="144" t="s">
        <v>226</v>
      </c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</row>
    <row r="64" spans="1:18" ht="20.25" customHeight="1">
      <c r="A64" s="137"/>
      <c r="B64" s="256" t="s">
        <v>635</v>
      </c>
      <c r="C64" s="169" t="s">
        <v>636</v>
      </c>
      <c r="D64" s="217"/>
      <c r="E64" s="137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</row>
    <row r="65" spans="1:18" ht="20.25" customHeight="1">
      <c r="A65" s="137"/>
      <c r="B65" s="257" t="s">
        <v>642</v>
      </c>
      <c r="C65" s="169" t="s">
        <v>638</v>
      </c>
      <c r="D65" s="236"/>
      <c r="E65" s="137"/>
      <c r="F65" s="137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</row>
    <row r="66" spans="1:18" ht="20.25" customHeight="1">
      <c r="A66" s="137"/>
      <c r="B66" s="257" t="s">
        <v>639</v>
      </c>
      <c r="C66" s="169"/>
      <c r="D66" s="236"/>
      <c r="E66" s="133"/>
      <c r="F66" s="133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</row>
    <row r="67" spans="1:18" ht="20.25" customHeight="1">
      <c r="A67" s="144">
        <v>14</v>
      </c>
      <c r="B67" s="258" t="s">
        <v>633</v>
      </c>
      <c r="C67" s="164" t="s">
        <v>634</v>
      </c>
      <c r="D67" s="255">
        <v>5220</v>
      </c>
      <c r="E67" s="144" t="s">
        <v>224</v>
      </c>
      <c r="F67" s="144" t="s">
        <v>226</v>
      </c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</row>
    <row r="68" spans="1:18" ht="20.25" customHeight="1">
      <c r="A68" s="137"/>
      <c r="B68" s="256" t="s">
        <v>635</v>
      </c>
      <c r="C68" s="169" t="s">
        <v>636</v>
      </c>
      <c r="D68" s="217"/>
      <c r="E68" s="137"/>
      <c r="F68" s="137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</row>
    <row r="69" spans="1:18" ht="20.25" customHeight="1">
      <c r="A69" s="137"/>
      <c r="B69" s="257" t="s">
        <v>642</v>
      </c>
      <c r="C69" s="169" t="s">
        <v>638</v>
      </c>
      <c r="D69" s="236"/>
      <c r="E69" s="137"/>
      <c r="F69" s="137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</row>
    <row r="70" spans="1:18" ht="20.25" customHeight="1">
      <c r="A70" s="137"/>
      <c r="B70" s="257" t="s">
        <v>640</v>
      </c>
      <c r="C70" s="169"/>
      <c r="D70" s="236"/>
      <c r="E70" s="133"/>
      <c r="F70" s="133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</row>
    <row r="71" spans="1:18" ht="20.25" customHeight="1">
      <c r="A71" s="144">
        <v>15</v>
      </c>
      <c r="B71" s="258" t="s">
        <v>633</v>
      </c>
      <c r="C71" s="164" t="s">
        <v>634</v>
      </c>
      <c r="D71" s="255">
        <v>5850</v>
      </c>
      <c r="E71" s="144" t="s">
        <v>224</v>
      </c>
      <c r="F71" s="144" t="s">
        <v>226</v>
      </c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1:18" ht="20.25" customHeight="1">
      <c r="A72" s="137"/>
      <c r="B72" s="256" t="s">
        <v>635</v>
      </c>
      <c r="C72" s="169" t="s">
        <v>636</v>
      </c>
      <c r="D72" s="199"/>
      <c r="E72" s="137"/>
      <c r="F72" s="137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</row>
    <row r="73" spans="1:18" ht="20.25" customHeight="1">
      <c r="A73" s="137"/>
      <c r="B73" s="257" t="s">
        <v>643</v>
      </c>
      <c r="C73" s="169" t="s">
        <v>638</v>
      </c>
      <c r="D73" s="236"/>
      <c r="E73" s="137"/>
      <c r="F73" s="137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</row>
    <row r="74" spans="1:18" ht="20.25" customHeight="1">
      <c r="A74" s="137"/>
      <c r="B74" s="257" t="s">
        <v>639</v>
      </c>
      <c r="C74" s="169"/>
      <c r="D74" s="236"/>
      <c r="E74" s="133"/>
      <c r="F74" s="133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1:18" ht="20.25" customHeight="1">
      <c r="A75" s="144">
        <v>16</v>
      </c>
      <c r="B75" s="258" t="s">
        <v>633</v>
      </c>
      <c r="C75" s="164" t="s">
        <v>634</v>
      </c>
      <c r="D75" s="255">
        <v>5850</v>
      </c>
      <c r="E75" s="144" t="s">
        <v>224</v>
      </c>
      <c r="F75" s="144" t="s">
        <v>226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1:18" ht="20.25" customHeight="1">
      <c r="A76" s="137"/>
      <c r="B76" s="256" t="s">
        <v>635</v>
      </c>
      <c r="C76" s="169" t="s">
        <v>636</v>
      </c>
      <c r="D76" s="199"/>
      <c r="E76" s="137"/>
      <c r="F76" s="137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</row>
    <row r="77" spans="1:18" ht="20.25" customHeight="1">
      <c r="A77" s="137"/>
      <c r="B77" s="257" t="s">
        <v>643</v>
      </c>
      <c r="C77" s="169" t="s">
        <v>638</v>
      </c>
      <c r="D77" s="236"/>
      <c r="E77" s="137"/>
      <c r="F77" s="137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</row>
    <row r="78" spans="1:18" ht="20.25" customHeight="1">
      <c r="A78" s="137"/>
      <c r="B78" s="257" t="s">
        <v>640</v>
      </c>
      <c r="C78" s="169"/>
      <c r="D78" s="236"/>
      <c r="E78" s="133"/>
      <c r="F78" s="133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</row>
    <row r="79" spans="1:18" ht="20.25" customHeight="1">
      <c r="A79" s="144">
        <v>17</v>
      </c>
      <c r="B79" s="258" t="s">
        <v>633</v>
      </c>
      <c r="C79" s="164" t="s">
        <v>634</v>
      </c>
      <c r="D79" s="255">
        <v>8352</v>
      </c>
      <c r="E79" s="144" t="s">
        <v>224</v>
      </c>
      <c r="F79" s="144" t="s">
        <v>226</v>
      </c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</row>
    <row r="80" spans="1:18" ht="20.25" customHeight="1">
      <c r="A80" s="137"/>
      <c r="B80" s="256" t="s">
        <v>635</v>
      </c>
      <c r="C80" s="169" t="s">
        <v>636</v>
      </c>
      <c r="D80" s="199"/>
      <c r="E80" s="137"/>
      <c r="F80" s="137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</row>
    <row r="81" spans="1:18" ht="20.25" customHeight="1">
      <c r="A81" s="137"/>
      <c r="B81" s="257" t="s">
        <v>644</v>
      </c>
      <c r="C81" s="169" t="s">
        <v>638</v>
      </c>
      <c r="D81" s="236"/>
      <c r="E81" s="137"/>
      <c r="F81" s="137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</row>
    <row r="82" spans="1:18" ht="20.25" customHeight="1">
      <c r="A82" s="137"/>
      <c r="B82" s="257" t="s">
        <v>639</v>
      </c>
      <c r="C82" s="169"/>
      <c r="D82" s="236"/>
      <c r="E82" s="133"/>
      <c r="F82" s="133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</row>
    <row r="83" spans="1:18" ht="20.25" customHeight="1">
      <c r="A83" s="144">
        <v>18</v>
      </c>
      <c r="B83" s="258" t="s">
        <v>633</v>
      </c>
      <c r="C83" s="164" t="s">
        <v>634</v>
      </c>
      <c r="D83" s="255">
        <v>8352</v>
      </c>
      <c r="E83" s="144" t="s">
        <v>224</v>
      </c>
      <c r="F83" s="144" t="s">
        <v>226</v>
      </c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1:18" ht="20.25" customHeight="1">
      <c r="A84" s="137"/>
      <c r="B84" s="256" t="s">
        <v>635</v>
      </c>
      <c r="C84" s="169" t="s">
        <v>636</v>
      </c>
      <c r="D84" s="199"/>
      <c r="E84" s="137"/>
      <c r="F84" s="137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</row>
    <row r="85" spans="1:18" ht="20.25" customHeight="1">
      <c r="A85" s="137"/>
      <c r="B85" s="257" t="s">
        <v>644</v>
      </c>
      <c r="C85" s="169" t="s">
        <v>638</v>
      </c>
      <c r="D85" s="236"/>
      <c r="E85" s="137"/>
      <c r="F85" s="137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</row>
    <row r="86" spans="1:18" ht="20.25" customHeight="1">
      <c r="A86" s="137"/>
      <c r="B86" s="257" t="s">
        <v>640</v>
      </c>
      <c r="C86" s="169"/>
      <c r="D86" s="236"/>
      <c r="E86" s="133"/>
      <c r="F86" s="133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</row>
    <row r="87" spans="1:18" ht="20.25" customHeight="1">
      <c r="A87" s="155"/>
      <c r="B87" s="259"/>
      <c r="C87" s="258"/>
      <c r="D87" s="260"/>
    </row>
    <row r="88" spans="1:18" ht="20.25" customHeight="1">
      <c r="B88" s="261"/>
      <c r="C88" s="254"/>
      <c r="D88" s="172" t="s">
        <v>730</v>
      </c>
    </row>
    <row r="89" spans="1:18" ht="20.25" customHeight="1">
      <c r="B89" s="261"/>
      <c r="C89" s="254"/>
      <c r="D89" s="172"/>
    </row>
    <row r="90" spans="1:18" s="17" customFormat="1" ht="22.5" customHeight="1">
      <c r="A90" s="20" t="s">
        <v>604</v>
      </c>
      <c r="B90" s="20"/>
      <c r="C90" s="174"/>
      <c r="D90" s="175"/>
      <c r="E90" s="148"/>
      <c r="F90" s="148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1:18" s="17" customFormat="1" ht="22.5" customHeight="1">
      <c r="A91" s="308" t="s">
        <v>9</v>
      </c>
      <c r="B91" s="308" t="s">
        <v>10</v>
      </c>
      <c r="C91" s="322" t="s">
        <v>11</v>
      </c>
      <c r="D91" s="324" t="s">
        <v>12</v>
      </c>
      <c r="E91" s="316" t="s">
        <v>13</v>
      </c>
      <c r="F91" s="316" t="s">
        <v>14</v>
      </c>
      <c r="G91" s="310" t="s">
        <v>242</v>
      </c>
      <c r="H91" s="311"/>
      <c r="I91" s="312"/>
      <c r="J91" s="313" t="s">
        <v>306</v>
      </c>
      <c r="K91" s="314"/>
      <c r="L91" s="314"/>
      <c r="M91" s="314"/>
      <c r="N91" s="314"/>
      <c r="O91" s="314"/>
      <c r="P91" s="314"/>
      <c r="Q91" s="314"/>
      <c r="R91" s="315"/>
    </row>
    <row r="92" spans="1:18" s="17" customFormat="1" ht="22.5" customHeight="1">
      <c r="A92" s="309"/>
      <c r="B92" s="309"/>
      <c r="C92" s="323"/>
      <c r="D92" s="325"/>
      <c r="E92" s="317"/>
      <c r="F92" s="317"/>
      <c r="G92" s="107" t="s">
        <v>16</v>
      </c>
      <c r="H92" s="107" t="s">
        <v>17</v>
      </c>
      <c r="I92" s="107" t="s">
        <v>18</v>
      </c>
      <c r="J92" s="107" t="s">
        <v>20</v>
      </c>
      <c r="K92" s="107" t="s">
        <v>21</v>
      </c>
      <c r="L92" s="107" t="s">
        <v>22</v>
      </c>
      <c r="M92" s="107" t="s">
        <v>23</v>
      </c>
      <c r="N92" s="107" t="s">
        <v>24</v>
      </c>
      <c r="O92" s="107" t="s">
        <v>25</v>
      </c>
      <c r="P92" s="107" t="s">
        <v>26</v>
      </c>
      <c r="Q92" s="107" t="s">
        <v>27</v>
      </c>
      <c r="R92" s="107" t="s">
        <v>28</v>
      </c>
    </row>
    <row r="93" spans="1:18" ht="20.25" customHeight="1">
      <c r="A93" s="137">
        <v>19</v>
      </c>
      <c r="B93" s="223" t="s">
        <v>645</v>
      </c>
      <c r="C93" s="169" t="s">
        <v>646</v>
      </c>
      <c r="D93" s="262">
        <v>20000</v>
      </c>
      <c r="E93" s="144" t="s">
        <v>224</v>
      </c>
      <c r="F93" s="144" t="s">
        <v>226</v>
      </c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</row>
    <row r="94" spans="1:18" ht="20.25" customHeight="1">
      <c r="A94" s="137"/>
      <c r="B94" s="122" t="s">
        <v>224</v>
      </c>
      <c r="C94" s="169" t="s">
        <v>645</v>
      </c>
      <c r="D94" s="236"/>
      <c r="E94" s="137"/>
      <c r="F94" s="137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</row>
    <row r="95" spans="1:18" ht="20.25" customHeight="1">
      <c r="A95" s="137"/>
      <c r="B95" s="223"/>
      <c r="C95" s="121" t="s">
        <v>224</v>
      </c>
      <c r="D95" s="236"/>
      <c r="E95" s="137"/>
      <c r="F95" s="137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</row>
    <row r="96" spans="1:18" ht="20.25" customHeight="1">
      <c r="A96" s="137"/>
      <c r="C96" s="169"/>
      <c r="D96" s="236"/>
      <c r="E96" s="133"/>
      <c r="F96" s="133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</row>
    <row r="97" spans="1:18" ht="20.25" customHeight="1">
      <c r="A97" s="144">
        <v>20</v>
      </c>
      <c r="B97" s="220" t="s">
        <v>647</v>
      </c>
      <c r="C97" s="164" t="s">
        <v>563</v>
      </c>
      <c r="D97" s="255">
        <v>5000</v>
      </c>
      <c r="E97" s="144" t="s">
        <v>224</v>
      </c>
      <c r="F97" s="144" t="s">
        <v>226</v>
      </c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</row>
    <row r="98" spans="1:18" ht="20.25" customHeight="1">
      <c r="A98" s="137"/>
      <c r="B98" s="223" t="s">
        <v>648</v>
      </c>
      <c r="C98" s="223" t="s">
        <v>647</v>
      </c>
      <c r="D98" s="224"/>
      <c r="E98" s="137"/>
      <c r="F98" s="137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</row>
    <row r="99" spans="1:18" ht="20.25" customHeight="1">
      <c r="A99" s="137"/>
      <c r="B99" s="223"/>
      <c r="C99" s="223" t="s">
        <v>648</v>
      </c>
      <c r="D99" s="224"/>
      <c r="E99" s="137"/>
      <c r="F99" s="137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</row>
    <row r="100" spans="1:18" ht="20.25" customHeight="1">
      <c r="A100" s="137"/>
      <c r="B100" s="223"/>
      <c r="C100" s="256"/>
      <c r="D100" s="224"/>
      <c r="E100" s="133"/>
      <c r="F100" s="133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</row>
    <row r="101" spans="1:18" ht="20.25" customHeight="1">
      <c r="A101" s="229"/>
      <c r="B101" s="246" t="s">
        <v>649</v>
      </c>
      <c r="C101" s="230" t="s">
        <v>520</v>
      </c>
      <c r="D101" s="231">
        <f>D97+D93+D83+D79+D75+D71+D67+D63+D55+D51+D47+D43+D40+D37+D33+D23+D19+D15+D11+D9</f>
        <v>3205636</v>
      </c>
      <c r="E101" s="127"/>
      <c r="F101" s="127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</row>
    <row r="102" spans="1:18" ht="20.25" customHeight="1">
      <c r="A102" s="263"/>
      <c r="B102" s="264"/>
      <c r="C102" s="265"/>
      <c r="D102" s="266"/>
    </row>
    <row r="103" spans="1:18" ht="20.25" customHeight="1">
      <c r="A103" s="263"/>
      <c r="B103" s="264"/>
      <c r="C103" s="265"/>
      <c r="D103" s="248" t="s">
        <v>731</v>
      </c>
    </row>
    <row r="104" spans="1:18" ht="20.25" customHeight="1">
      <c r="A104" s="263"/>
      <c r="B104" s="264"/>
      <c r="C104" s="265"/>
      <c r="D104" s="266"/>
    </row>
    <row r="105" spans="1:18" ht="20.25" customHeight="1">
      <c r="A105" s="263"/>
      <c r="B105" s="264"/>
      <c r="C105" s="265"/>
      <c r="D105" s="266"/>
    </row>
    <row r="106" spans="1:18" ht="20.25" customHeight="1">
      <c r="A106" s="263"/>
      <c r="B106" s="264"/>
      <c r="C106" s="265"/>
      <c r="D106" s="266"/>
    </row>
    <row r="107" spans="1:18" ht="20.25" customHeight="1">
      <c r="A107" s="263"/>
      <c r="B107" s="264"/>
      <c r="C107" s="265"/>
      <c r="D107" s="266"/>
    </row>
    <row r="108" spans="1:18" ht="20.25" customHeight="1">
      <c r="A108" s="263"/>
      <c r="B108" s="264"/>
      <c r="C108" s="265"/>
      <c r="D108" s="266"/>
    </row>
    <row r="109" spans="1:18" ht="20.25" customHeight="1">
      <c r="A109" s="263"/>
      <c r="B109" s="264"/>
      <c r="C109" s="265"/>
      <c r="D109" s="266"/>
    </row>
    <row r="110" spans="1:18" ht="20.25" customHeight="1">
      <c r="A110" s="263"/>
      <c r="B110" s="264"/>
      <c r="C110" s="265"/>
      <c r="D110" s="266"/>
    </row>
    <row r="111" spans="1:18" ht="20.25" customHeight="1">
      <c r="A111" s="263"/>
      <c r="B111" s="264"/>
      <c r="C111" s="265"/>
      <c r="D111" s="266"/>
    </row>
    <row r="112" spans="1:18" ht="20.25" customHeight="1">
      <c r="A112" s="263"/>
      <c r="B112" s="264"/>
      <c r="C112" s="265"/>
      <c r="D112" s="266"/>
    </row>
    <row r="113" spans="1:18" ht="20.25" customHeight="1">
      <c r="A113" s="263"/>
      <c r="B113" s="264"/>
      <c r="C113" s="265"/>
      <c r="D113" s="266"/>
    </row>
    <row r="114" spans="1:18" ht="20.25" customHeight="1">
      <c r="A114" s="263"/>
      <c r="B114" s="264"/>
      <c r="C114" s="265"/>
      <c r="D114" s="266"/>
    </row>
    <row r="115" spans="1:18" ht="20.25" customHeight="1">
      <c r="A115" s="263"/>
      <c r="B115" s="264"/>
      <c r="C115" s="265"/>
      <c r="D115" s="266"/>
    </row>
    <row r="116" spans="1:18" ht="20.25" customHeight="1">
      <c r="A116" s="263"/>
      <c r="B116" s="264"/>
      <c r="C116" s="265"/>
      <c r="D116" s="266"/>
    </row>
    <row r="117" spans="1:18" ht="20.25" customHeight="1">
      <c r="A117" s="263"/>
      <c r="B117" s="264"/>
      <c r="C117" s="265"/>
      <c r="D117" s="266"/>
    </row>
    <row r="118" spans="1:18" ht="20.25" customHeight="1">
      <c r="A118" s="263"/>
      <c r="B118" s="264"/>
      <c r="C118" s="265"/>
      <c r="D118" s="266"/>
    </row>
    <row r="119" spans="1:18" ht="20.25" customHeight="1">
      <c r="A119" s="263"/>
      <c r="B119" s="264"/>
      <c r="C119" s="265"/>
      <c r="D119" s="266"/>
    </row>
    <row r="120" spans="1:18" ht="20.25" customHeight="1">
      <c r="A120" s="263"/>
      <c r="B120" s="264"/>
      <c r="C120" s="265"/>
      <c r="D120" s="266"/>
    </row>
    <row r="121" spans="1:18" ht="20.25" customHeight="1">
      <c r="A121" s="263"/>
      <c r="B121" s="264"/>
      <c r="C121" s="265"/>
      <c r="D121" s="267"/>
    </row>
    <row r="122" spans="1:18" s="17" customFormat="1" ht="22.5" customHeight="1">
      <c r="A122" s="18" t="s">
        <v>602</v>
      </c>
      <c r="B122" s="19"/>
      <c r="C122" s="172"/>
      <c r="D122" s="173"/>
      <c r="E122" s="119"/>
      <c r="F122" s="1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 s="17" customFormat="1" ht="22.5" customHeight="1">
      <c r="A123" s="17" t="s">
        <v>603</v>
      </c>
      <c r="B123" s="19"/>
      <c r="C123" s="172"/>
      <c r="D123" s="173"/>
      <c r="E123" s="119"/>
      <c r="F123" s="1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 s="17" customFormat="1" ht="22.5" customHeight="1">
      <c r="A124" s="20" t="s">
        <v>650</v>
      </c>
      <c r="B124" s="20"/>
      <c r="C124" s="174"/>
      <c r="D124" s="175"/>
      <c r="E124" s="148"/>
      <c r="F124" s="148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 s="17" customFormat="1" ht="22.5" customHeight="1">
      <c r="A125" s="308" t="s">
        <v>9</v>
      </c>
      <c r="B125" s="308" t="s">
        <v>10</v>
      </c>
      <c r="C125" s="322" t="s">
        <v>11</v>
      </c>
      <c r="D125" s="324" t="s">
        <v>12</v>
      </c>
      <c r="E125" s="316" t="s">
        <v>13</v>
      </c>
      <c r="F125" s="316" t="s">
        <v>14</v>
      </c>
      <c r="G125" s="310" t="s">
        <v>242</v>
      </c>
      <c r="H125" s="311"/>
      <c r="I125" s="312"/>
      <c r="J125" s="313" t="s">
        <v>306</v>
      </c>
      <c r="K125" s="314"/>
      <c r="L125" s="314"/>
      <c r="M125" s="314"/>
      <c r="N125" s="314"/>
      <c r="O125" s="314"/>
      <c r="P125" s="314"/>
      <c r="Q125" s="314"/>
      <c r="R125" s="315"/>
    </row>
    <row r="126" spans="1:18" s="17" customFormat="1" ht="22.5" customHeight="1">
      <c r="A126" s="309"/>
      <c r="B126" s="309"/>
      <c r="C126" s="323"/>
      <c r="D126" s="325"/>
      <c r="E126" s="317"/>
      <c r="F126" s="317"/>
      <c r="G126" s="107" t="s">
        <v>16</v>
      </c>
      <c r="H126" s="107" t="s">
        <v>17</v>
      </c>
      <c r="I126" s="107" t="s">
        <v>18</v>
      </c>
      <c r="J126" s="107" t="s">
        <v>20</v>
      </c>
      <c r="K126" s="107" t="s">
        <v>21</v>
      </c>
      <c r="L126" s="107" t="s">
        <v>22</v>
      </c>
      <c r="M126" s="107" t="s">
        <v>23</v>
      </c>
      <c r="N126" s="107" t="s">
        <v>24</v>
      </c>
      <c r="O126" s="107" t="s">
        <v>25</v>
      </c>
      <c r="P126" s="107" t="s">
        <v>26</v>
      </c>
      <c r="Q126" s="107" t="s">
        <v>27</v>
      </c>
      <c r="R126" s="107" t="s">
        <v>28</v>
      </c>
    </row>
    <row r="127" spans="1:18" ht="20.25" customHeight="1">
      <c r="A127" s="144">
        <v>1</v>
      </c>
      <c r="B127" s="122" t="s">
        <v>235</v>
      </c>
      <c r="C127" s="220" t="s">
        <v>651</v>
      </c>
      <c r="D127" s="221">
        <v>20000</v>
      </c>
      <c r="E127" s="144" t="s">
        <v>224</v>
      </c>
      <c r="F127" s="144" t="s">
        <v>226</v>
      </c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</row>
    <row r="128" spans="1:18" ht="20.25" customHeight="1">
      <c r="A128" s="137"/>
      <c r="B128" s="234"/>
      <c r="C128" s="223" t="s">
        <v>652</v>
      </c>
      <c r="D128" s="235"/>
      <c r="E128" s="137"/>
      <c r="F128" s="137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</row>
    <row r="129" spans="1:18" ht="20.25" customHeight="1">
      <c r="A129" s="133"/>
      <c r="B129" s="244"/>
      <c r="C129" s="226"/>
      <c r="D129" s="245"/>
      <c r="E129" s="133"/>
      <c r="F129" s="133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</row>
    <row r="130" spans="1:18" ht="20.25" customHeight="1">
      <c r="A130" s="144">
        <v>2</v>
      </c>
      <c r="B130" s="122" t="s">
        <v>653</v>
      </c>
      <c r="C130" s="268" t="s">
        <v>654</v>
      </c>
      <c r="D130" s="221">
        <v>20600</v>
      </c>
      <c r="E130" s="144" t="s">
        <v>224</v>
      </c>
      <c r="F130" s="144" t="s">
        <v>226</v>
      </c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</row>
    <row r="131" spans="1:18" ht="20.25" customHeight="1">
      <c r="A131" s="137"/>
      <c r="B131" s="234" t="s">
        <v>655</v>
      </c>
      <c r="C131" s="256" t="s">
        <v>656</v>
      </c>
      <c r="D131" s="199"/>
      <c r="E131" s="137"/>
      <c r="F131" s="137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</row>
    <row r="132" spans="1:18" ht="20.25" customHeight="1">
      <c r="A132" s="137"/>
      <c r="B132" s="234"/>
      <c r="C132" s="256" t="s">
        <v>657</v>
      </c>
      <c r="D132" s="235"/>
      <c r="E132" s="137"/>
      <c r="F132" s="137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</row>
    <row r="133" spans="1:18" ht="20.25" customHeight="1">
      <c r="A133" s="133"/>
      <c r="B133" s="244"/>
      <c r="C133" s="226"/>
      <c r="D133" s="245"/>
      <c r="E133" s="133"/>
      <c r="F133" s="133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</row>
    <row r="134" spans="1:18" ht="20.25" customHeight="1">
      <c r="A134" s="137">
        <v>3</v>
      </c>
      <c r="B134" s="122" t="s">
        <v>658</v>
      </c>
      <c r="C134" s="243" t="s">
        <v>659</v>
      </c>
      <c r="D134" s="235">
        <v>5000</v>
      </c>
      <c r="E134" s="144" t="s">
        <v>224</v>
      </c>
      <c r="F134" s="144" t="s">
        <v>226</v>
      </c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</row>
    <row r="135" spans="1:18" ht="20.25" customHeight="1">
      <c r="A135" s="137"/>
      <c r="B135" s="122" t="s">
        <v>660</v>
      </c>
      <c r="C135" s="223" t="s">
        <v>661</v>
      </c>
      <c r="D135" s="224"/>
      <c r="E135" s="137"/>
      <c r="F135" s="137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</row>
    <row r="136" spans="1:18" ht="20.25" customHeight="1">
      <c r="A136" s="137"/>
      <c r="B136" s="269"/>
      <c r="C136" s="169" t="s">
        <v>662</v>
      </c>
      <c r="D136" s="236"/>
      <c r="E136" s="133"/>
      <c r="F136" s="133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</row>
    <row r="137" spans="1:18" ht="20.25" customHeight="1">
      <c r="A137" s="144">
        <v>4</v>
      </c>
      <c r="B137" s="270" t="s">
        <v>663</v>
      </c>
      <c r="C137" s="268" t="s">
        <v>664</v>
      </c>
      <c r="D137" s="271">
        <v>50000</v>
      </c>
      <c r="E137" s="144" t="s">
        <v>224</v>
      </c>
      <c r="F137" s="144" t="s">
        <v>226</v>
      </c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</row>
    <row r="138" spans="1:18" ht="20.25" customHeight="1">
      <c r="A138" s="137"/>
      <c r="B138" s="223" t="s">
        <v>665</v>
      </c>
      <c r="C138" s="256" t="s">
        <v>666</v>
      </c>
      <c r="D138" s="223"/>
      <c r="E138" s="137"/>
      <c r="F138" s="137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</row>
    <row r="139" spans="1:18" ht="20.25" customHeight="1">
      <c r="A139" s="137"/>
      <c r="B139" s="223" t="s">
        <v>667</v>
      </c>
      <c r="C139" s="256" t="s">
        <v>668</v>
      </c>
      <c r="D139" s="223"/>
      <c r="E139" s="137"/>
      <c r="F139" s="137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</row>
    <row r="140" spans="1:18" ht="20.25" customHeight="1">
      <c r="A140" s="133"/>
      <c r="B140" s="226"/>
      <c r="C140" s="237" t="s">
        <v>231</v>
      </c>
      <c r="D140" s="166"/>
      <c r="E140" s="137"/>
      <c r="F140" s="137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</row>
    <row r="141" spans="1:18" ht="20.25" customHeight="1">
      <c r="A141" s="144">
        <v>5</v>
      </c>
      <c r="B141" s="122" t="s">
        <v>669</v>
      </c>
      <c r="C141" s="272" t="s">
        <v>670</v>
      </c>
      <c r="D141" s="271">
        <v>30000</v>
      </c>
      <c r="E141" s="144" t="s">
        <v>224</v>
      </c>
      <c r="F141" s="144" t="s">
        <v>226</v>
      </c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</row>
    <row r="142" spans="1:18" ht="20.25" customHeight="1">
      <c r="A142" s="137"/>
      <c r="B142" s="223" t="s">
        <v>671</v>
      </c>
      <c r="C142" s="256" t="s">
        <v>672</v>
      </c>
      <c r="D142" s="223"/>
      <c r="E142" s="137"/>
      <c r="F142" s="137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</row>
    <row r="143" spans="1:18" ht="20.25" customHeight="1">
      <c r="A143" s="133"/>
      <c r="B143" s="226"/>
      <c r="C143" s="237"/>
      <c r="D143" s="273"/>
      <c r="E143" s="133"/>
      <c r="F143" s="133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</row>
    <row r="144" spans="1:18" ht="20.25" customHeight="1">
      <c r="A144" s="229"/>
      <c r="B144" s="246" t="s">
        <v>673</v>
      </c>
      <c r="C144" s="230" t="s">
        <v>520</v>
      </c>
      <c r="D144" s="247">
        <f>D141+D137+D134+D130+D127</f>
        <v>125600</v>
      </c>
      <c r="E144" s="127"/>
      <c r="F144" s="127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</row>
    <row r="145" spans="1:4" ht="20.25" customHeight="1">
      <c r="A145" s="263"/>
      <c r="B145" s="264"/>
      <c r="C145" s="265"/>
      <c r="D145" s="267"/>
    </row>
    <row r="146" spans="1:4" ht="20.25" customHeight="1">
      <c r="A146" s="263"/>
      <c r="B146" s="264"/>
      <c r="C146" s="265"/>
      <c r="D146" s="248" t="s">
        <v>732</v>
      </c>
    </row>
    <row r="147" spans="1:4" ht="20.25" customHeight="1">
      <c r="A147" s="263"/>
      <c r="B147" s="264"/>
      <c r="C147" s="265"/>
      <c r="D147" s="267"/>
    </row>
  </sheetData>
  <mergeCells count="43">
    <mergeCell ref="G125:I125"/>
    <mergeCell ref="J125:R125"/>
    <mergeCell ref="A125:A126"/>
    <mergeCell ref="B125:B126"/>
    <mergeCell ref="C125:C126"/>
    <mergeCell ref="D125:D126"/>
    <mergeCell ref="E125:E126"/>
    <mergeCell ref="F125:F126"/>
    <mergeCell ref="F91:F92"/>
    <mergeCell ref="G91:I91"/>
    <mergeCell ref="J91:R91"/>
    <mergeCell ref="A61:A62"/>
    <mergeCell ref="B61:B62"/>
    <mergeCell ref="C61:C62"/>
    <mergeCell ref="D61:D62"/>
    <mergeCell ref="E61:E62"/>
    <mergeCell ref="F61:F62"/>
    <mergeCell ref="A91:A92"/>
    <mergeCell ref="B91:B92"/>
    <mergeCell ref="C91:C92"/>
    <mergeCell ref="D91:D92"/>
    <mergeCell ref="E91:E92"/>
    <mergeCell ref="F31:F32"/>
    <mergeCell ref="G31:I31"/>
    <mergeCell ref="J31:R31"/>
    <mergeCell ref="G61:I61"/>
    <mergeCell ref="J61:R61"/>
    <mergeCell ref="A31:A32"/>
    <mergeCell ref="B31:B32"/>
    <mergeCell ref="C31:C32"/>
    <mergeCell ref="D31:D32"/>
    <mergeCell ref="E31:E32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J7:R7"/>
  </mergeCells>
  <pageMargins left="0.39370078740157499" right="0.118110236220472" top="0.55118110236220497" bottom="0.118110236220472" header="0.31496062992126" footer="0.31496062992126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5F39-EF2A-4EC9-B1E5-AAAE6B92024C}">
  <dimension ref="A1:R81"/>
  <sheetViews>
    <sheetView view="pageLayout" topLeftCell="A61" zoomScaleNormal="100" zoomScaleSheetLayoutView="100" workbookViewId="0">
      <selection activeCell="D69" sqref="D69"/>
    </sheetView>
  </sheetViews>
  <sheetFormatPr defaultRowHeight="20.25" customHeight="1"/>
  <cols>
    <col min="1" max="1" width="6.5703125" style="119" customWidth="1"/>
    <col min="2" max="2" width="24.85546875" style="122" customWidth="1"/>
    <col min="3" max="3" width="27.5703125" style="118" customWidth="1"/>
    <col min="4" max="4" width="11" style="242" customWidth="1"/>
    <col min="5" max="5" width="11.5703125" style="119" customWidth="1"/>
    <col min="6" max="6" width="10.7109375" style="119" customWidth="1"/>
    <col min="7" max="18" width="4.85546875" style="118" customWidth="1"/>
    <col min="19" max="16384" width="9.140625" style="118"/>
  </cols>
  <sheetData>
    <row r="1" spans="1:18" s="17" customFormat="1" ht="22.5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s="17" customFormat="1" ht="22.5" customHeight="1">
      <c r="A2" s="321" t="s">
        <v>711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18" s="17" customFormat="1" ht="22.5" customHeight="1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1:18" s="17" customFormat="1" ht="22.5" customHeight="1">
      <c r="A4" s="18" t="s">
        <v>197</v>
      </c>
      <c r="B4" s="19"/>
      <c r="C4" s="172"/>
      <c r="D4" s="173"/>
      <c r="E4" s="119"/>
      <c r="F4" s="1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7" customFormat="1" ht="22.5" customHeight="1">
      <c r="A5" s="17" t="s">
        <v>674</v>
      </c>
      <c r="B5" s="19"/>
      <c r="C5" s="172"/>
      <c r="D5" s="173"/>
      <c r="E5" s="119"/>
      <c r="F5" s="1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7" customFormat="1" ht="22.5" customHeight="1">
      <c r="A6" s="20" t="s">
        <v>675</v>
      </c>
      <c r="B6" s="20"/>
      <c r="C6" s="174"/>
      <c r="D6" s="175"/>
      <c r="E6" s="148"/>
      <c r="F6" s="14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7" customFormat="1" ht="22.5" customHeight="1">
      <c r="A7" s="308" t="s">
        <v>9</v>
      </c>
      <c r="B7" s="308" t="s">
        <v>10</v>
      </c>
      <c r="C7" s="322" t="s">
        <v>11</v>
      </c>
      <c r="D7" s="324" t="s">
        <v>12</v>
      </c>
      <c r="E7" s="316" t="s">
        <v>13</v>
      </c>
      <c r="F7" s="316" t="s">
        <v>14</v>
      </c>
      <c r="G7" s="310" t="s">
        <v>242</v>
      </c>
      <c r="H7" s="311"/>
      <c r="I7" s="312"/>
      <c r="J7" s="313" t="s">
        <v>306</v>
      </c>
      <c r="K7" s="314"/>
      <c r="L7" s="314"/>
      <c r="M7" s="314"/>
      <c r="N7" s="314"/>
      <c r="O7" s="314"/>
      <c r="P7" s="314"/>
      <c r="Q7" s="314"/>
      <c r="R7" s="315"/>
    </row>
    <row r="8" spans="1:18" s="17" customFormat="1" ht="22.5" customHeight="1">
      <c r="A8" s="309"/>
      <c r="B8" s="309"/>
      <c r="C8" s="323"/>
      <c r="D8" s="325"/>
      <c r="E8" s="317"/>
      <c r="F8" s="317"/>
      <c r="G8" s="107" t="s">
        <v>16</v>
      </c>
      <c r="H8" s="107" t="s">
        <v>17</v>
      </c>
      <c r="I8" s="107" t="s">
        <v>18</v>
      </c>
      <c r="J8" s="107" t="s">
        <v>20</v>
      </c>
      <c r="K8" s="107" t="s">
        <v>21</v>
      </c>
      <c r="L8" s="107" t="s">
        <v>22</v>
      </c>
      <c r="M8" s="107" t="s">
        <v>23</v>
      </c>
      <c r="N8" s="107" t="s">
        <v>24</v>
      </c>
      <c r="O8" s="107" t="s">
        <v>25</v>
      </c>
      <c r="P8" s="107" t="s">
        <v>26</v>
      </c>
      <c r="Q8" s="107" t="s">
        <v>27</v>
      </c>
      <c r="R8" s="107" t="s">
        <v>28</v>
      </c>
    </row>
    <row r="9" spans="1:18" ht="20.25" customHeight="1">
      <c r="A9" s="144">
        <v>1</v>
      </c>
      <c r="B9" s="234" t="s">
        <v>236</v>
      </c>
      <c r="C9" s="164" t="s">
        <v>563</v>
      </c>
      <c r="D9" s="271">
        <v>10000</v>
      </c>
      <c r="E9" s="144" t="s">
        <v>224</v>
      </c>
      <c r="F9" s="144" t="s">
        <v>186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1:18" ht="20.25" customHeight="1">
      <c r="A10" s="137"/>
      <c r="B10" s="243" t="s">
        <v>676</v>
      </c>
      <c r="C10" s="274" t="s">
        <v>236</v>
      </c>
      <c r="D10" s="275"/>
      <c r="E10" s="137"/>
      <c r="F10" s="137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</row>
    <row r="11" spans="1:18" ht="20.25" customHeight="1">
      <c r="A11" s="137"/>
      <c r="B11" s="243"/>
      <c r="C11" s="274" t="s">
        <v>676</v>
      </c>
      <c r="D11" s="275"/>
      <c r="E11" s="137"/>
      <c r="F11" s="137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18" ht="20.25" customHeight="1">
      <c r="A12" s="137"/>
      <c r="B12" s="276"/>
      <c r="C12" s="226"/>
      <c r="D12" s="277"/>
      <c r="E12" s="133"/>
      <c r="F12" s="133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</row>
    <row r="13" spans="1:18" ht="20.25" customHeight="1">
      <c r="A13" s="186"/>
      <c r="B13" s="205" t="s">
        <v>601</v>
      </c>
      <c r="C13" s="278"/>
      <c r="D13" s="279">
        <f>D9</f>
        <v>10000</v>
      </c>
      <c r="E13" s="127"/>
      <c r="F13" s="127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20.25" customHeight="1">
      <c r="A14" s="280"/>
      <c r="B14" s="281"/>
      <c r="C14" s="282"/>
      <c r="D14" s="283"/>
    </row>
    <row r="15" spans="1:18" s="17" customFormat="1" ht="22.5" customHeight="1">
      <c r="A15" s="18" t="s">
        <v>197</v>
      </c>
      <c r="B15" s="19"/>
      <c r="C15" s="172"/>
      <c r="D15" s="173"/>
      <c r="E15" s="119"/>
      <c r="F15" s="1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s="17" customFormat="1" ht="22.5" customHeight="1">
      <c r="A16" s="17" t="s">
        <v>674</v>
      </c>
      <c r="B16" s="19"/>
      <c r="C16" s="172"/>
      <c r="D16" s="173"/>
      <c r="E16" s="119"/>
      <c r="F16" s="1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s="17" customFormat="1" ht="22.5" customHeight="1">
      <c r="A17" s="20" t="s">
        <v>677</v>
      </c>
      <c r="B17" s="20"/>
      <c r="C17" s="174"/>
      <c r="D17" s="175"/>
      <c r="E17" s="148"/>
      <c r="F17" s="148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s="17" customFormat="1" ht="22.5" customHeight="1">
      <c r="A18" s="308" t="s">
        <v>9</v>
      </c>
      <c r="B18" s="308" t="s">
        <v>10</v>
      </c>
      <c r="C18" s="322" t="s">
        <v>11</v>
      </c>
      <c r="D18" s="324" t="s">
        <v>12</v>
      </c>
      <c r="E18" s="316" t="s">
        <v>13</v>
      </c>
      <c r="F18" s="316" t="s">
        <v>14</v>
      </c>
      <c r="G18" s="310" t="s">
        <v>242</v>
      </c>
      <c r="H18" s="311"/>
      <c r="I18" s="312"/>
      <c r="J18" s="313" t="s">
        <v>306</v>
      </c>
      <c r="K18" s="314"/>
      <c r="L18" s="314"/>
      <c r="M18" s="314"/>
      <c r="N18" s="314"/>
      <c r="O18" s="314"/>
      <c r="P18" s="314"/>
      <c r="Q18" s="314"/>
      <c r="R18" s="315"/>
    </row>
    <row r="19" spans="1:18" s="17" customFormat="1" ht="22.5" customHeight="1">
      <c r="A19" s="309"/>
      <c r="B19" s="309"/>
      <c r="C19" s="323"/>
      <c r="D19" s="325"/>
      <c r="E19" s="317"/>
      <c r="F19" s="317"/>
      <c r="G19" s="107" t="s">
        <v>16</v>
      </c>
      <c r="H19" s="107" t="s">
        <v>17</v>
      </c>
      <c r="I19" s="107" t="s">
        <v>18</v>
      </c>
      <c r="J19" s="107" t="s">
        <v>20</v>
      </c>
      <c r="K19" s="107" t="s">
        <v>21</v>
      </c>
      <c r="L19" s="107" t="s">
        <v>22</v>
      </c>
      <c r="M19" s="107" t="s">
        <v>23</v>
      </c>
      <c r="N19" s="107" t="s">
        <v>24</v>
      </c>
      <c r="O19" s="107" t="s">
        <v>25</v>
      </c>
      <c r="P19" s="107" t="s">
        <v>26</v>
      </c>
      <c r="Q19" s="107" t="s">
        <v>27</v>
      </c>
      <c r="R19" s="107" t="s">
        <v>28</v>
      </c>
    </row>
    <row r="20" spans="1:18" s="285" customFormat="1" ht="20.25" customHeight="1">
      <c r="A20" s="144">
        <v>1</v>
      </c>
      <c r="B20" s="270" t="s">
        <v>678</v>
      </c>
      <c r="C20" s="164" t="s">
        <v>679</v>
      </c>
      <c r="D20" s="221">
        <v>270244</v>
      </c>
      <c r="E20" s="144" t="s">
        <v>224</v>
      </c>
      <c r="F20" s="144" t="s">
        <v>186</v>
      </c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</row>
    <row r="21" spans="1:18" ht="20.25" customHeight="1">
      <c r="A21" s="137"/>
      <c r="B21" s="223"/>
      <c r="C21" s="169" t="s">
        <v>680</v>
      </c>
      <c r="D21" s="217"/>
      <c r="E21" s="137"/>
      <c r="F21" s="137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</row>
    <row r="22" spans="1:18" ht="20.25" customHeight="1">
      <c r="A22" s="137"/>
      <c r="B22" s="223"/>
      <c r="C22" s="169" t="s">
        <v>681</v>
      </c>
      <c r="D22" s="224"/>
      <c r="E22" s="137"/>
      <c r="F22" s="137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</row>
    <row r="23" spans="1:18" ht="20.25" customHeight="1">
      <c r="A23" s="133"/>
      <c r="B23" s="226"/>
      <c r="C23" s="167" t="s">
        <v>682</v>
      </c>
      <c r="D23" s="227"/>
      <c r="E23" s="133"/>
      <c r="F23" s="133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</row>
    <row r="24" spans="1:18" ht="20.25" customHeight="1">
      <c r="A24" s="137">
        <v>2</v>
      </c>
      <c r="B24" s="122" t="s">
        <v>683</v>
      </c>
      <c r="C24" s="164" t="s">
        <v>684</v>
      </c>
      <c r="D24" s="235">
        <v>90000</v>
      </c>
      <c r="E24" s="144" t="s">
        <v>224</v>
      </c>
      <c r="F24" s="144" t="s">
        <v>186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 ht="20.25" customHeight="1">
      <c r="A25" s="137"/>
      <c r="B25" s="223"/>
      <c r="C25" s="169" t="s">
        <v>685</v>
      </c>
      <c r="D25" s="217"/>
      <c r="E25" s="137"/>
      <c r="F25" s="13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</row>
    <row r="26" spans="1:18" ht="20.25" customHeight="1">
      <c r="A26" s="137"/>
      <c r="B26" s="223"/>
      <c r="C26" s="169"/>
      <c r="D26" s="236"/>
      <c r="E26" s="137"/>
      <c r="F26" s="137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</row>
    <row r="27" spans="1:18" ht="20.25" customHeight="1">
      <c r="A27" s="133"/>
      <c r="B27" s="226"/>
      <c r="C27" s="167"/>
      <c r="D27" s="286"/>
      <c r="E27" s="133"/>
      <c r="F27" s="133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1:18" ht="20.25" customHeight="1">
      <c r="A28" s="229"/>
      <c r="B28" s="238" t="s">
        <v>594</v>
      </c>
      <c r="C28" s="287"/>
      <c r="D28" s="247">
        <f>D20+D24</f>
        <v>360244</v>
      </c>
      <c r="E28" s="127"/>
      <c r="F28" s="127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ht="20.25" customHeight="1">
      <c r="B29" s="234"/>
      <c r="C29" s="122"/>
      <c r="D29" s="248" t="s">
        <v>733</v>
      </c>
    </row>
    <row r="30" spans="1:18" s="17" customFormat="1" ht="22.5" customHeight="1">
      <c r="A30" s="18" t="s">
        <v>197</v>
      </c>
      <c r="B30" s="19"/>
      <c r="C30" s="172"/>
      <c r="D30" s="173"/>
      <c r="E30" s="119"/>
      <c r="F30" s="1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s="17" customFormat="1" ht="22.5" customHeight="1">
      <c r="A31" s="17" t="s">
        <v>674</v>
      </c>
      <c r="B31" s="19"/>
      <c r="C31" s="172"/>
      <c r="D31" s="173"/>
      <c r="E31" s="119"/>
      <c r="F31" s="1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s="17" customFormat="1" ht="22.5" customHeight="1">
      <c r="A32" s="20" t="s">
        <v>686</v>
      </c>
      <c r="B32" s="20"/>
      <c r="C32" s="174"/>
      <c r="D32" s="175"/>
      <c r="E32" s="148"/>
      <c r="F32" s="14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17" customFormat="1" ht="22.5" customHeight="1">
      <c r="A33" s="308" t="s">
        <v>9</v>
      </c>
      <c r="B33" s="308" t="s">
        <v>10</v>
      </c>
      <c r="C33" s="322" t="s">
        <v>11</v>
      </c>
      <c r="D33" s="324" t="s">
        <v>12</v>
      </c>
      <c r="E33" s="316" t="s">
        <v>13</v>
      </c>
      <c r="F33" s="316" t="s">
        <v>14</v>
      </c>
      <c r="G33" s="310" t="s">
        <v>242</v>
      </c>
      <c r="H33" s="311"/>
      <c r="I33" s="312"/>
      <c r="J33" s="313" t="s">
        <v>306</v>
      </c>
      <c r="K33" s="314"/>
      <c r="L33" s="314"/>
      <c r="M33" s="314"/>
      <c r="N33" s="314"/>
      <c r="O33" s="314"/>
      <c r="P33" s="314"/>
      <c r="Q33" s="314"/>
      <c r="R33" s="315"/>
    </row>
    <row r="34" spans="1:18" s="17" customFormat="1" ht="22.5" customHeight="1">
      <c r="A34" s="309"/>
      <c r="B34" s="309"/>
      <c r="C34" s="323"/>
      <c r="D34" s="325"/>
      <c r="E34" s="317"/>
      <c r="F34" s="317"/>
      <c r="G34" s="107" t="s">
        <v>16</v>
      </c>
      <c r="H34" s="107" t="s">
        <v>17</v>
      </c>
      <c r="I34" s="107" t="s">
        <v>18</v>
      </c>
      <c r="J34" s="107" t="s">
        <v>20</v>
      </c>
      <c r="K34" s="107" t="s">
        <v>21</v>
      </c>
      <c r="L34" s="107" t="s">
        <v>22</v>
      </c>
      <c r="M34" s="107" t="s">
        <v>23</v>
      </c>
      <c r="N34" s="107" t="s">
        <v>24</v>
      </c>
      <c r="O34" s="107" t="s">
        <v>25</v>
      </c>
      <c r="P34" s="107" t="s">
        <v>26</v>
      </c>
      <c r="Q34" s="107" t="s">
        <v>27</v>
      </c>
      <c r="R34" s="107" t="s">
        <v>28</v>
      </c>
    </row>
    <row r="35" spans="1:18" ht="20.25" customHeight="1">
      <c r="A35" s="144">
        <v>1</v>
      </c>
      <c r="B35" s="122" t="s">
        <v>687</v>
      </c>
      <c r="C35" s="164" t="s">
        <v>563</v>
      </c>
      <c r="D35" s="221">
        <v>20000</v>
      </c>
      <c r="E35" s="144" t="s">
        <v>224</v>
      </c>
      <c r="F35" s="144" t="s">
        <v>186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1:18" ht="20.25" customHeight="1">
      <c r="A36" s="137"/>
      <c r="B36" s="223" t="s">
        <v>688</v>
      </c>
      <c r="C36" s="122" t="s">
        <v>689</v>
      </c>
      <c r="D36" s="224"/>
      <c r="E36" s="137"/>
      <c r="F36" s="137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</row>
    <row r="37" spans="1:18" ht="20.25" customHeight="1">
      <c r="A37" s="137"/>
      <c r="B37" s="223" t="s">
        <v>690</v>
      </c>
      <c r="C37" s="122" t="s">
        <v>688</v>
      </c>
      <c r="D37" s="224"/>
      <c r="E37" s="137"/>
      <c r="F37" s="137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</row>
    <row r="38" spans="1:18" ht="20.25" customHeight="1">
      <c r="A38" s="137"/>
      <c r="B38" s="223" t="s">
        <v>691</v>
      </c>
      <c r="C38" s="122" t="s">
        <v>690</v>
      </c>
      <c r="D38" s="224"/>
      <c r="E38" s="137"/>
      <c r="F38" s="137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</row>
    <row r="39" spans="1:18" ht="20.25" customHeight="1">
      <c r="A39" s="137"/>
      <c r="B39" s="223" t="s">
        <v>692</v>
      </c>
      <c r="C39" s="122" t="s">
        <v>691</v>
      </c>
      <c r="D39" s="224"/>
      <c r="E39" s="137"/>
      <c r="F39" s="137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</row>
    <row r="40" spans="1:18" ht="20.25" customHeight="1">
      <c r="A40" s="137"/>
      <c r="B40" s="223" t="s">
        <v>693</v>
      </c>
      <c r="C40" s="122" t="s">
        <v>692</v>
      </c>
      <c r="D40" s="224"/>
      <c r="E40" s="137"/>
      <c r="F40" s="137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</row>
    <row r="41" spans="1:18" ht="20.25" customHeight="1">
      <c r="A41" s="133"/>
      <c r="B41" s="226"/>
      <c r="C41" s="223" t="s">
        <v>693</v>
      </c>
      <c r="D41" s="227"/>
      <c r="E41" s="133"/>
      <c r="F41" s="133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</row>
    <row r="42" spans="1:18" ht="20.25" customHeight="1">
      <c r="A42" s="137">
        <v>2</v>
      </c>
      <c r="B42" s="122" t="s">
        <v>694</v>
      </c>
      <c r="C42" s="164" t="s">
        <v>563</v>
      </c>
      <c r="D42" s="255">
        <v>250000</v>
      </c>
      <c r="E42" s="144" t="s">
        <v>224</v>
      </c>
      <c r="F42" s="144" t="s">
        <v>186</v>
      </c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</row>
    <row r="43" spans="1:18" ht="20.25" customHeight="1">
      <c r="A43" s="137"/>
      <c r="B43" s="223" t="s">
        <v>695</v>
      </c>
      <c r="C43" s="122" t="s">
        <v>696</v>
      </c>
      <c r="D43" s="224"/>
      <c r="E43" s="137"/>
      <c r="F43" s="137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18" ht="20.25" customHeight="1">
      <c r="A44" s="137"/>
      <c r="B44" s="223" t="s">
        <v>697</v>
      </c>
      <c r="C44" s="122" t="s">
        <v>695</v>
      </c>
      <c r="D44" s="224"/>
      <c r="E44" s="137"/>
      <c r="F44" s="137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</row>
    <row r="45" spans="1:18" ht="20.25" customHeight="1">
      <c r="A45" s="137"/>
      <c r="B45" s="223"/>
      <c r="C45" s="122" t="s">
        <v>697</v>
      </c>
      <c r="D45" s="224"/>
      <c r="E45" s="137"/>
      <c r="F45" s="137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18" ht="20.25" customHeight="1">
      <c r="A46" s="137"/>
      <c r="C46" s="169"/>
      <c r="D46" s="224"/>
      <c r="E46" s="133"/>
      <c r="F46" s="133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</row>
    <row r="47" spans="1:18" ht="20.25" customHeight="1">
      <c r="A47" s="144">
        <v>3</v>
      </c>
      <c r="B47" s="270" t="s">
        <v>698</v>
      </c>
      <c r="C47" s="164" t="s">
        <v>699</v>
      </c>
      <c r="D47" s="255">
        <v>30000</v>
      </c>
      <c r="E47" s="144" t="s">
        <v>224</v>
      </c>
      <c r="F47" s="144" t="s">
        <v>186</v>
      </c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1:18" ht="20.25" customHeight="1">
      <c r="A48" s="137"/>
      <c r="B48" s="223"/>
      <c r="C48" s="169" t="s">
        <v>700</v>
      </c>
      <c r="D48" s="224"/>
      <c r="E48" s="137"/>
      <c r="F48" s="137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</row>
    <row r="49" spans="1:18" ht="20.25" customHeight="1">
      <c r="A49" s="137"/>
      <c r="B49" s="223"/>
      <c r="C49" s="169"/>
      <c r="D49" s="224"/>
      <c r="E49" s="137"/>
      <c r="F49" s="137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20.25" customHeight="1">
      <c r="A50" s="133"/>
      <c r="B50" s="226"/>
      <c r="C50" s="237"/>
      <c r="D50" s="227"/>
      <c r="E50" s="133"/>
      <c r="F50" s="133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</row>
    <row r="51" spans="1:18" ht="20.25" customHeight="1">
      <c r="A51" s="144">
        <v>4</v>
      </c>
      <c r="B51" s="122" t="s">
        <v>701</v>
      </c>
      <c r="C51" s="164" t="s">
        <v>702</v>
      </c>
      <c r="D51" s="255">
        <v>20000</v>
      </c>
      <c r="E51" s="144" t="s">
        <v>224</v>
      </c>
      <c r="F51" s="144" t="s">
        <v>186</v>
      </c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</row>
    <row r="52" spans="1:18" ht="20.25" customHeight="1">
      <c r="A52" s="137"/>
      <c r="B52" s="223" t="s">
        <v>703</v>
      </c>
      <c r="C52" s="169" t="s">
        <v>704</v>
      </c>
      <c r="D52" s="236"/>
      <c r="E52" s="137"/>
      <c r="F52" s="137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</row>
    <row r="53" spans="1:18" ht="20.25" customHeight="1">
      <c r="A53" s="137"/>
      <c r="B53" s="223" t="s">
        <v>705</v>
      </c>
      <c r="C53" s="169" t="s">
        <v>706</v>
      </c>
      <c r="D53" s="236"/>
      <c r="E53" s="137"/>
      <c r="F53" s="137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</row>
    <row r="54" spans="1:18" ht="20.25" customHeight="1">
      <c r="A54" s="133"/>
      <c r="B54" s="226" t="s">
        <v>237</v>
      </c>
      <c r="C54" s="167" t="s">
        <v>707</v>
      </c>
      <c r="D54" s="286"/>
      <c r="E54" s="133"/>
      <c r="F54" s="133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</row>
    <row r="55" spans="1:18" ht="20.25" customHeight="1">
      <c r="A55" s="288"/>
      <c r="B55" s="238" t="s">
        <v>565</v>
      </c>
      <c r="C55" s="230" t="s">
        <v>520</v>
      </c>
      <c r="D55" s="231">
        <f>D51+D47+D42+D35</f>
        <v>320000</v>
      </c>
      <c r="E55" s="127"/>
      <c r="F55" s="127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</row>
    <row r="56" spans="1:18" ht="20.25" customHeight="1">
      <c r="A56" s="289"/>
      <c r="C56" s="172"/>
      <c r="D56" s="290"/>
    </row>
    <row r="57" spans="1:18" ht="20.25" customHeight="1">
      <c r="A57" s="289"/>
      <c r="C57" s="172"/>
      <c r="D57" s="248" t="s">
        <v>734</v>
      </c>
    </row>
    <row r="58" spans="1:18" ht="20.25" customHeight="1">
      <c r="A58" s="289"/>
      <c r="C58" s="172"/>
      <c r="D58" s="290"/>
    </row>
    <row r="59" spans="1:18" ht="20.25" customHeight="1">
      <c r="A59" s="289"/>
      <c r="C59" s="172"/>
      <c r="D59" s="290"/>
    </row>
    <row r="60" spans="1:18" ht="20.25" customHeight="1">
      <c r="A60" s="289"/>
      <c r="C60" s="172"/>
      <c r="D60" s="290"/>
    </row>
    <row r="61" spans="1:18" s="17" customFormat="1" ht="22.5" customHeight="1">
      <c r="A61" s="18" t="s">
        <v>197</v>
      </c>
      <c r="B61" s="19"/>
      <c r="C61" s="172"/>
      <c r="D61" s="173"/>
      <c r="E61" s="119"/>
      <c r="F61" s="1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s="17" customFormat="1" ht="22.5" customHeight="1">
      <c r="A62" s="17" t="s">
        <v>674</v>
      </c>
      <c r="B62" s="19"/>
      <c r="C62" s="172"/>
      <c r="D62" s="173"/>
      <c r="E62" s="119"/>
      <c r="F62" s="1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s="17" customFormat="1" ht="22.5" customHeight="1">
      <c r="A63" s="20" t="s">
        <v>686</v>
      </c>
      <c r="B63" s="20"/>
      <c r="C63" s="174"/>
      <c r="D63" s="175"/>
      <c r="E63" s="148"/>
      <c r="F63" s="148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s="17" customFormat="1" ht="22.5" customHeight="1">
      <c r="A64" s="308" t="s">
        <v>9</v>
      </c>
      <c r="B64" s="308" t="s">
        <v>10</v>
      </c>
      <c r="C64" s="322" t="s">
        <v>11</v>
      </c>
      <c r="D64" s="324" t="s">
        <v>12</v>
      </c>
      <c r="E64" s="316" t="s">
        <v>13</v>
      </c>
      <c r="F64" s="316" t="s">
        <v>14</v>
      </c>
      <c r="G64" s="310" t="s">
        <v>242</v>
      </c>
      <c r="H64" s="311"/>
      <c r="I64" s="312"/>
      <c r="J64" s="313" t="s">
        <v>306</v>
      </c>
      <c r="K64" s="314"/>
      <c r="L64" s="314"/>
      <c r="M64" s="314"/>
      <c r="N64" s="314"/>
      <c r="O64" s="314"/>
      <c r="P64" s="314"/>
      <c r="Q64" s="314"/>
      <c r="R64" s="315"/>
    </row>
    <row r="65" spans="1:18" s="17" customFormat="1" ht="22.5" customHeight="1">
      <c r="A65" s="309"/>
      <c r="B65" s="309"/>
      <c r="C65" s="323"/>
      <c r="D65" s="325"/>
      <c r="E65" s="317"/>
      <c r="F65" s="317"/>
      <c r="G65" s="107" t="s">
        <v>16</v>
      </c>
      <c r="H65" s="107" t="s">
        <v>17</v>
      </c>
      <c r="I65" s="107" t="s">
        <v>18</v>
      </c>
      <c r="J65" s="107" t="s">
        <v>20</v>
      </c>
      <c r="K65" s="107" t="s">
        <v>21</v>
      </c>
      <c r="L65" s="107" t="s">
        <v>22</v>
      </c>
      <c r="M65" s="107" t="s">
        <v>23</v>
      </c>
      <c r="N65" s="107" t="s">
        <v>24</v>
      </c>
      <c r="O65" s="107" t="s">
        <v>25</v>
      </c>
      <c r="P65" s="107" t="s">
        <v>26</v>
      </c>
      <c r="Q65" s="107" t="s">
        <v>27</v>
      </c>
      <c r="R65" s="107" t="s">
        <v>28</v>
      </c>
    </row>
    <row r="66" spans="1:18" ht="20.25" customHeight="1">
      <c r="A66" s="144">
        <v>1</v>
      </c>
      <c r="B66" s="122" t="s">
        <v>708</v>
      </c>
      <c r="C66" s="220" t="s">
        <v>709</v>
      </c>
      <c r="D66" s="271">
        <v>10000</v>
      </c>
      <c r="E66" s="144" t="s">
        <v>224</v>
      </c>
      <c r="F66" s="144" t="s">
        <v>44</v>
      </c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</row>
    <row r="67" spans="1:18" ht="20.25" customHeight="1">
      <c r="A67" s="137"/>
      <c r="B67" s="234"/>
      <c r="C67" s="223" t="s">
        <v>710</v>
      </c>
      <c r="D67" s="275"/>
      <c r="E67" s="137"/>
      <c r="F67" s="137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</row>
    <row r="68" spans="1:18" ht="20.25" customHeight="1">
      <c r="A68" s="137"/>
      <c r="B68" s="234"/>
      <c r="C68" s="223"/>
      <c r="D68" s="275"/>
      <c r="E68" s="137"/>
      <c r="F68" s="137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</row>
    <row r="69" spans="1:18" ht="20.25" customHeight="1">
      <c r="A69" s="133"/>
      <c r="B69" s="244"/>
      <c r="C69" s="226"/>
      <c r="D69" s="277"/>
      <c r="E69" s="133"/>
      <c r="F69" s="133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</row>
    <row r="70" spans="1:18" ht="20.25" customHeight="1">
      <c r="A70" s="229"/>
      <c r="B70" s="246" t="s">
        <v>601</v>
      </c>
      <c r="C70" s="238"/>
      <c r="D70" s="247">
        <v>10000</v>
      </c>
      <c r="E70" s="127"/>
      <c r="F70" s="127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</row>
    <row r="71" spans="1:18" ht="20.25" customHeight="1">
      <c r="A71" s="263"/>
      <c r="B71" s="264"/>
      <c r="C71" s="291"/>
      <c r="D71" s="267"/>
    </row>
    <row r="72" spans="1:18" ht="20.25" customHeight="1">
      <c r="A72" s="263"/>
      <c r="B72" s="264"/>
      <c r="C72" s="291"/>
      <c r="D72" s="248" t="s">
        <v>735</v>
      </c>
    </row>
    <row r="73" spans="1:18" ht="20.25" customHeight="1">
      <c r="A73" s="263"/>
      <c r="B73" s="264"/>
      <c r="C73" s="291"/>
      <c r="D73" s="267"/>
    </row>
    <row r="74" spans="1:18" ht="20.25" customHeight="1">
      <c r="A74" s="263"/>
      <c r="B74" s="264"/>
      <c r="C74" s="291"/>
      <c r="D74" s="267"/>
    </row>
    <row r="75" spans="1:18" ht="20.25" customHeight="1">
      <c r="A75" s="263"/>
      <c r="B75" s="264"/>
      <c r="C75" s="291"/>
      <c r="D75" s="267"/>
    </row>
    <row r="76" spans="1:18" ht="20.25" customHeight="1">
      <c r="A76" s="263"/>
      <c r="B76" s="264"/>
      <c r="C76" s="291"/>
      <c r="D76" s="267"/>
    </row>
    <row r="77" spans="1:18" ht="20.25" customHeight="1">
      <c r="A77" s="263"/>
      <c r="B77" s="264"/>
      <c r="C77" s="291"/>
      <c r="D77" s="267"/>
    </row>
    <row r="78" spans="1:18" ht="20.25" customHeight="1">
      <c r="A78" s="263"/>
      <c r="B78" s="264"/>
      <c r="C78" s="291"/>
      <c r="D78" s="267"/>
    </row>
    <row r="79" spans="1:18" ht="20.25" customHeight="1">
      <c r="A79" s="263"/>
      <c r="B79" s="264"/>
      <c r="C79" s="291"/>
      <c r="D79" s="267"/>
    </row>
    <row r="80" spans="1:18" ht="20.25" customHeight="1">
      <c r="A80" s="263"/>
      <c r="B80" s="264"/>
      <c r="C80" s="291"/>
      <c r="D80" s="267"/>
    </row>
    <row r="81" spans="3:4" ht="20.25" customHeight="1">
      <c r="C81" s="165"/>
      <c r="D81" s="241"/>
    </row>
  </sheetData>
  <mergeCells count="35">
    <mergeCell ref="F64:F65"/>
    <mergeCell ref="G64:I64"/>
    <mergeCell ref="J64:R64"/>
    <mergeCell ref="A33:A34"/>
    <mergeCell ref="B33:B34"/>
    <mergeCell ref="C33:C34"/>
    <mergeCell ref="D33:D34"/>
    <mergeCell ref="E33:E34"/>
    <mergeCell ref="F33:F34"/>
    <mergeCell ref="A64:A65"/>
    <mergeCell ref="B64:B65"/>
    <mergeCell ref="C64:C65"/>
    <mergeCell ref="D64:D65"/>
    <mergeCell ref="E64:E65"/>
    <mergeCell ref="F18:F19"/>
    <mergeCell ref="G18:I18"/>
    <mergeCell ref="J18:R18"/>
    <mergeCell ref="G33:I33"/>
    <mergeCell ref="J33:R33"/>
    <mergeCell ref="A18:A19"/>
    <mergeCell ref="B18:B19"/>
    <mergeCell ref="C18:C19"/>
    <mergeCell ref="D18:D19"/>
    <mergeCell ref="E18:E19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J7:R7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4"/>
  <sheetViews>
    <sheetView workbookViewId="0">
      <selection activeCell="C51" sqref="C51"/>
    </sheetView>
  </sheetViews>
  <sheetFormatPr defaultRowHeight="15"/>
  <cols>
    <col min="1" max="1" width="5.7109375" customWidth="1"/>
    <col min="2" max="2" width="28.28515625" customWidth="1"/>
    <col min="3" max="3" width="31.140625" customWidth="1"/>
    <col min="4" max="4" width="11.28515625" customWidth="1"/>
    <col min="5" max="5" width="11.140625" customWidth="1"/>
    <col min="6" max="6" width="10.5703125" customWidth="1"/>
    <col min="7" max="7" width="3.85546875" customWidth="1"/>
    <col min="8" max="8" width="4" customWidth="1"/>
    <col min="9" max="9" width="3.85546875" customWidth="1"/>
    <col min="10" max="12" width="4" customWidth="1"/>
    <col min="13" max="13" width="4.7109375" customWidth="1"/>
    <col min="14" max="14" width="4.140625" customWidth="1"/>
    <col min="15" max="16" width="3.85546875" customWidth="1"/>
    <col min="17" max="18" width="4" customWidth="1"/>
  </cols>
  <sheetData>
    <row r="1" spans="1:18" s="1" customFormat="1" ht="2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</row>
    <row r="2" spans="1:18" s="1" customFormat="1" ht="20.25">
      <c r="A2" s="341" t="s">
        <v>222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</row>
    <row r="3" spans="1:18" s="1" customFormat="1" ht="20.25">
      <c r="A3" s="341" t="s">
        <v>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</row>
    <row r="4" spans="1:18" s="1" customFormat="1" ht="20.25">
      <c r="A4" s="2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1" customFormat="1" ht="20.25">
      <c r="A5" s="2" t="s">
        <v>221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1" customFormat="1" ht="40.5" customHeight="1">
      <c r="A6" s="331" t="s">
        <v>9</v>
      </c>
      <c r="B6" s="331" t="s">
        <v>10</v>
      </c>
      <c r="C6" s="331" t="s">
        <v>11</v>
      </c>
      <c r="D6" s="331" t="s">
        <v>12</v>
      </c>
      <c r="E6" s="331" t="s">
        <v>13</v>
      </c>
      <c r="F6" s="331" t="s">
        <v>14</v>
      </c>
      <c r="G6" s="337" t="s">
        <v>19</v>
      </c>
      <c r="H6" s="338"/>
      <c r="I6" s="339"/>
      <c r="J6" s="326" t="s">
        <v>223</v>
      </c>
      <c r="K6" s="327"/>
      <c r="L6" s="327"/>
      <c r="M6" s="327"/>
      <c r="N6" s="327"/>
      <c r="O6" s="327"/>
      <c r="P6" s="327"/>
      <c r="Q6" s="327"/>
      <c r="R6" s="328"/>
    </row>
    <row r="7" spans="1:18" s="1" customFormat="1" ht="20.25">
      <c r="A7" s="332"/>
      <c r="B7" s="332"/>
      <c r="C7" s="332"/>
      <c r="D7" s="332"/>
      <c r="E7" s="332"/>
      <c r="F7" s="332"/>
      <c r="G7" s="10" t="s">
        <v>16</v>
      </c>
      <c r="H7" s="10" t="s">
        <v>17</v>
      </c>
      <c r="I7" s="10" t="s">
        <v>18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Q7" s="10" t="s">
        <v>27</v>
      </c>
      <c r="R7" s="10" t="s">
        <v>28</v>
      </c>
    </row>
    <row r="8" spans="1:18" s="1" customFormat="1" ht="20.25">
      <c r="A8" s="4">
        <v>1</v>
      </c>
      <c r="B8" s="4" t="s">
        <v>30</v>
      </c>
      <c r="C8" s="4" t="s">
        <v>32</v>
      </c>
      <c r="D8" s="6">
        <v>398300</v>
      </c>
      <c r="E8" s="4" t="s">
        <v>43</v>
      </c>
      <c r="F8" s="4" t="s">
        <v>44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1" customFormat="1" ht="20.25">
      <c r="A9" s="4"/>
      <c r="B9" s="4" t="s">
        <v>31</v>
      </c>
      <c r="C9" s="4" t="s">
        <v>33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1" customFormat="1" ht="20.25">
      <c r="A10" s="4"/>
      <c r="B10" s="4"/>
      <c r="C10" s="4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1" customFormat="1" ht="20.25">
      <c r="A11" s="4"/>
      <c r="B11" s="4"/>
      <c r="C11" s="4" t="s">
        <v>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1" customFormat="1" ht="20.25">
      <c r="A12" s="4"/>
      <c r="B12" s="4"/>
      <c r="C12" s="4" t="s">
        <v>36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 ht="20.25">
      <c r="A13" s="4"/>
      <c r="B13" s="4"/>
      <c r="C13" s="4" t="s">
        <v>37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" customFormat="1" ht="20.25">
      <c r="A14" s="4"/>
      <c r="B14" s="4"/>
      <c r="C14" s="4" t="s">
        <v>38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1" customFormat="1" ht="20.25">
      <c r="A15" s="4"/>
      <c r="B15" s="4"/>
      <c r="C15" s="4" t="s">
        <v>39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1" customFormat="1" ht="20.25">
      <c r="A16" s="4"/>
      <c r="B16" s="4"/>
      <c r="C16" s="4" t="s">
        <v>40</v>
      </c>
      <c r="D16" s="4"/>
      <c r="E16" s="4"/>
      <c r="F16" s="4"/>
      <c r="G16" s="4"/>
      <c r="H16" s="4"/>
      <c r="I16" s="7"/>
      <c r="J16" s="4"/>
      <c r="K16" s="4"/>
      <c r="L16" s="4"/>
      <c r="M16" s="4"/>
      <c r="N16" s="4"/>
      <c r="O16" s="4"/>
      <c r="P16" s="4"/>
      <c r="Q16" s="4"/>
      <c r="R16" s="4"/>
    </row>
    <row r="17" spans="1:18" s="1" customFormat="1" ht="20.25">
      <c r="A17" s="4"/>
      <c r="B17" s="4"/>
      <c r="C17" s="4" t="s">
        <v>41</v>
      </c>
      <c r="D17" s="4"/>
      <c r="E17" s="4"/>
      <c r="F17" s="4"/>
      <c r="G17" s="4"/>
      <c r="H17" s="4"/>
      <c r="I17" s="7"/>
      <c r="J17" s="4"/>
      <c r="K17" s="4"/>
      <c r="L17" s="4"/>
      <c r="M17" s="4"/>
      <c r="N17" s="4"/>
      <c r="O17" s="4"/>
      <c r="P17" s="4"/>
      <c r="Q17" s="4"/>
      <c r="R17" s="4"/>
    </row>
    <row r="18" spans="1:18" s="1" customFormat="1" ht="20.25">
      <c r="A18" s="4"/>
      <c r="B18" s="4"/>
      <c r="C18" s="4" t="s">
        <v>42</v>
      </c>
      <c r="D18" s="4"/>
      <c r="E18" s="4"/>
      <c r="F18" s="4"/>
      <c r="G18" s="4"/>
      <c r="H18" s="4"/>
      <c r="I18" s="7"/>
      <c r="J18" s="4"/>
      <c r="K18" s="4"/>
      <c r="L18" s="4"/>
      <c r="M18" s="4"/>
      <c r="N18" s="4"/>
      <c r="O18" s="4"/>
      <c r="P18" s="4"/>
      <c r="Q18" s="4"/>
      <c r="R18" s="4"/>
    </row>
    <row r="19" spans="1:18" s="1" customFormat="1" ht="20.25">
      <c r="A19" s="5"/>
      <c r="B19" s="5"/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5"/>
      <c r="Q19" s="5"/>
      <c r="R19" s="5"/>
    </row>
    <row r="20" spans="1:18" s="1" customFormat="1" ht="20.25">
      <c r="A20" s="2"/>
      <c r="B20" s="2"/>
      <c r="C20" s="2"/>
      <c r="D20" s="2"/>
      <c r="E20" s="15" t="s">
        <v>189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0.25">
      <c r="A29" s="329" t="s">
        <v>9</v>
      </c>
      <c r="B29" s="331" t="s">
        <v>10</v>
      </c>
      <c r="C29" s="331" t="s">
        <v>11</v>
      </c>
      <c r="D29" s="331" t="s">
        <v>12</v>
      </c>
      <c r="E29" s="333" t="s">
        <v>13</v>
      </c>
      <c r="F29" s="331" t="s">
        <v>14</v>
      </c>
      <c r="G29" s="326" t="s">
        <v>15</v>
      </c>
      <c r="H29" s="327"/>
      <c r="I29" s="328"/>
      <c r="J29" s="326" t="s">
        <v>19</v>
      </c>
      <c r="K29" s="327"/>
      <c r="L29" s="327"/>
      <c r="M29" s="327"/>
      <c r="N29" s="327"/>
      <c r="O29" s="327"/>
      <c r="P29" s="327"/>
      <c r="Q29" s="327"/>
      <c r="R29" s="328"/>
    </row>
    <row r="30" spans="1:18" s="1" customFormat="1" ht="20.25">
      <c r="A30" s="330"/>
      <c r="B30" s="332"/>
      <c r="C30" s="332"/>
      <c r="D30" s="332"/>
      <c r="E30" s="334"/>
      <c r="F30" s="332"/>
      <c r="G30" s="10" t="s">
        <v>16</v>
      </c>
      <c r="H30" s="10" t="s">
        <v>17</v>
      </c>
      <c r="I30" s="8" t="s">
        <v>18</v>
      </c>
      <c r="J30" s="10" t="s">
        <v>20</v>
      </c>
      <c r="K30" s="10" t="s">
        <v>21</v>
      </c>
      <c r="L30" s="10" t="s">
        <v>22</v>
      </c>
      <c r="M30" s="10" t="s">
        <v>23</v>
      </c>
      <c r="N30" s="10" t="s">
        <v>24</v>
      </c>
      <c r="O30" s="10" t="s">
        <v>25</v>
      </c>
      <c r="P30" s="10" t="s">
        <v>26</v>
      </c>
      <c r="Q30" s="10" t="s">
        <v>27</v>
      </c>
      <c r="R30" s="8" t="s">
        <v>28</v>
      </c>
    </row>
    <row r="31" spans="1:18" s="1" customFormat="1" ht="20.25">
      <c r="A31" s="9">
        <v>2</v>
      </c>
      <c r="B31" s="9" t="s">
        <v>30</v>
      </c>
      <c r="C31" s="9" t="s">
        <v>46</v>
      </c>
      <c r="D31" s="13">
        <v>411400</v>
      </c>
      <c r="E31" s="9" t="s">
        <v>29</v>
      </c>
      <c r="F31" s="9" t="s">
        <v>44</v>
      </c>
      <c r="G31" s="9"/>
      <c r="H31" s="9"/>
      <c r="I31" s="14"/>
      <c r="J31" s="9"/>
      <c r="K31" s="9"/>
      <c r="L31" s="9"/>
      <c r="M31" s="9"/>
      <c r="N31" s="9"/>
      <c r="O31" s="9"/>
      <c r="P31" s="9"/>
      <c r="Q31" s="9"/>
      <c r="R31" s="14"/>
    </row>
    <row r="32" spans="1:18" s="1" customFormat="1" ht="20.25">
      <c r="A32" s="4"/>
      <c r="B32" s="4" t="s">
        <v>45</v>
      </c>
      <c r="C32" s="4" t="s">
        <v>47</v>
      </c>
      <c r="D32" s="4"/>
      <c r="E32" s="4"/>
      <c r="F32" s="4"/>
      <c r="G32" s="4"/>
      <c r="H32" s="4"/>
      <c r="I32" s="7"/>
      <c r="J32" s="4"/>
      <c r="K32" s="4"/>
      <c r="L32" s="4"/>
      <c r="M32" s="4"/>
      <c r="N32" s="4"/>
      <c r="O32" s="4"/>
      <c r="P32" s="4"/>
      <c r="Q32" s="4"/>
      <c r="R32" s="7"/>
    </row>
    <row r="33" spans="1:18" s="1" customFormat="1" ht="20.25">
      <c r="A33" s="4"/>
      <c r="B33" s="4" t="s">
        <v>29</v>
      </c>
      <c r="C33" s="4" t="s">
        <v>48</v>
      </c>
      <c r="D33" s="4"/>
      <c r="E33" s="4"/>
      <c r="F33" s="4"/>
      <c r="G33" s="4"/>
      <c r="H33" s="4"/>
      <c r="I33" s="7"/>
      <c r="J33" s="4"/>
      <c r="K33" s="4"/>
      <c r="L33" s="4"/>
      <c r="M33" s="4"/>
      <c r="N33" s="4"/>
      <c r="O33" s="4"/>
      <c r="P33" s="4"/>
      <c r="Q33" s="4"/>
      <c r="R33" s="7"/>
    </row>
    <row r="34" spans="1:18" s="1" customFormat="1" ht="20.25">
      <c r="A34" s="4"/>
      <c r="B34" s="4"/>
      <c r="C34" s="4" t="s">
        <v>49</v>
      </c>
      <c r="D34" s="4"/>
      <c r="E34" s="4"/>
      <c r="F34" s="4"/>
      <c r="G34" s="4"/>
      <c r="H34" s="4"/>
      <c r="I34" s="7"/>
      <c r="J34" s="4"/>
      <c r="K34" s="4"/>
      <c r="L34" s="4"/>
      <c r="M34" s="4"/>
      <c r="N34" s="4"/>
      <c r="O34" s="4"/>
      <c r="P34" s="4"/>
      <c r="Q34" s="4"/>
      <c r="R34" s="7"/>
    </row>
    <row r="35" spans="1:18" s="1" customFormat="1" ht="20.25">
      <c r="A35" s="4"/>
      <c r="B35" s="4"/>
      <c r="C35" s="4" t="s">
        <v>36</v>
      </c>
      <c r="D35" s="4"/>
      <c r="E35" s="4"/>
      <c r="F35" s="4"/>
      <c r="G35" s="4"/>
      <c r="H35" s="4"/>
      <c r="I35" s="7"/>
      <c r="J35" s="4"/>
      <c r="K35" s="4"/>
      <c r="L35" s="4"/>
      <c r="M35" s="4"/>
      <c r="N35" s="4"/>
      <c r="O35" s="4"/>
      <c r="P35" s="4"/>
      <c r="Q35" s="4"/>
      <c r="R35" s="7"/>
    </row>
    <row r="36" spans="1:18" s="1" customFormat="1" ht="20.25">
      <c r="A36" s="4"/>
      <c r="B36" s="4"/>
      <c r="C36" s="4" t="s">
        <v>37</v>
      </c>
      <c r="D36" s="4"/>
      <c r="E36" s="4"/>
      <c r="F36" s="4"/>
      <c r="G36" s="4"/>
      <c r="H36" s="4"/>
      <c r="I36" s="7"/>
      <c r="J36" s="4"/>
      <c r="K36" s="4"/>
      <c r="L36" s="4"/>
      <c r="M36" s="4"/>
      <c r="N36" s="4"/>
      <c r="O36" s="4"/>
      <c r="P36" s="4"/>
      <c r="Q36" s="4"/>
      <c r="R36" s="7"/>
    </row>
    <row r="37" spans="1:18" s="1" customFormat="1" ht="20.25">
      <c r="A37" s="4"/>
      <c r="B37" s="4"/>
      <c r="C37" s="4" t="s">
        <v>38</v>
      </c>
      <c r="D37" s="4"/>
      <c r="E37" s="4"/>
      <c r="F37" s="4"/>
      <c r="G37" s="4"/>
      <c r="H37" s="4"/>
      <c r="I37" s="7"/>
      <c r="J37" s="4"/>
      <c r="K37" s="4"/>
      <c r="L37" s="4"/>
      <c r="M37" s="4"/>
      <c r="N37" s="4"/>
      <c r="O37" s="4"/>
      <c r="P37" s="4"/>
      <c r="Q37" s="4"/>
      <c r="R37" s="7"/>
    </row>
    <row r="38" spans="1:18" s="1" customFormat="1" ht="20.25">
      <c r="A38" s="4"/>
      <c r="B38" s="4"/>
      <c r="C38" s="4" t="s">
        <v>50</v>
      </c>
      <c r="D38" s="4"/>
      <c r="E38" s="4"/>
      <c r="F38" s="4"/>
      <c r="G38" s="4"/>
      <c r="H38" s="4"/>
      <c r="I38" s="7"/>
      <c r="J38" s="4"/>
      <c r="K38" s="4"/>
      <c r="L38" s="4"/>
      <c r="M38" s="4"/>
      <c r="N38" s="4"/>
      <c r="O38" s="4"/>
      <c r="P38" s="4"/>
      <c r="Q38" s="4"/>
      <c r="R38" s="7"/>
    </row>
    <row r="39" spans="1:18" s="1" customFormat="1" ht="20.25">
      <c r="A39" s="4"/>
      <c r="B39" s="4"/>
      <c r="C39" s="4" t="s">
        <v>40</v>
      </c>
      <c r="D39" s="4"/>
      <c r="E39" s="4"/>
      <c r="F39" s="4"/>
      <c r="G39" s="4"/>
      <c r="H39" s="4"/>
      <c r="I39" s="7"/>
      <c r="J39" s="4"/>
      <c r="K39" s="4"/>
      <c r="L39" s="4"/>
      <c r="M39" s="4"/>
      <c r="N39" s="4"/>
      <c r="O39" s="4"/>
      <c r="P39" s="4"/>
      <c r="Q39" s="4"/>
      <c r="R39" s="7"/>
    </row>
    <row r="40" spans="1:18" s="1" customFormat="1" ht="20.25">
      <c r="A40" s="4"/>
      <c r="B40" s="4"/>
      <c r="C40" s="4" t="s">
        <v>51</v>
      </c>
      <c r="D40" s="4"/>
      <c r="E40" s="4"/>
      <c r="F40" s="4"/>
      <c r="G40" s="4"/>
      <c r="H40" s="4"/>
      <c r="I40" s="7"/>
      <c r="J40" s="4"/>
      <c r="K40" s="4"/>
      <c r="L40" s="4"/>
      <c r="M40" s="4"/>
      <c r="N40" s="4"/>
      <c r="O40" s="4"/>
      <c r="P40" s="4"/>
      <c r="Q40" s="4"/>
      <c r="R40" s="7"/>
    </row>
    <row r="41" spans="1:18" s="1" customFormat="1" ht="20.25">
      <c r="A41" s="4"/>
      <c r="B41" s="4"/>
      <c r="C41" s="4" t="s">
        <v>42</v>
      </c>
      <c r="D41" s="4"/>
      <c r="E41" s="4"/>
      <c r="F41" s="4"/>
      <c r="G41" s="4"/>
      <c r="H41" s="4"/>
      <c r="I41" s="7"/>
      <c r="J41" s="4"/>
      <c r="K41" s="4"/>
      <c r="L41" s="4"/>
      <c r="M41" s="4"/>
      <c r="N41" s="4"/>
      <c r="O41" s="4"/>
      <c r="P41" s="4"/>
      <c r="Q41" s="4"/>
      <c r="R41" s="7"/>
    </row>
    <row r="42" spans="1:18" s="1" customFormat="1" ht="20.25">
      <c r="A42" s="5"/>
      <c r="B42" s="5"/>
      <c r="C42" s="5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5"/>
      <c r="P42" s="5"/>
      <c r="Q42" s="5"/>
      <c r="R42" s="8"/>
    </row>
    <row r="43" spans="1:18" s="1" customFormat="1" ht="20.25">
      <c r="A43" s="4">
        <v>3</v>
      </c>
      <c r="B43" s="4" t="s">
        <v>52</v>
      </c>
      <c r="C43" s="4" t="s">
        <v>54</v>
      </c>
      <c r="D43" s="6">
        <v>126700</v>
      </c>
      <c r="E43" s="4" t="s">
        <v>103</v>
      </c>
      <c r="F43" s="4" t="s">
        <v>44</v>
      </c>
      <c r="G43" s="4"/>
      <c r="H43" s="4"/>
      <c r="I43" s="7"/>
      <c r="J43" s="4"/>
      <c r="K43" s="4"/>
      <c r="L43" s="4"/>
      <c r="M43" s="4"/>
      <c r="N43" s="4"/>
      <c r="O43" s="4"/>
      <c r="P43" s="4"/>
      <c r="Q43" s="4"/>
      <c r="R43" s="7"/>
    </row>
    <row r="44" spans="1:18" s="1" customFormat="1" ht="20.25">
      <c r="A44" s="4"/>
      <c r="B44" s="4" t="s">
        <v>53</v>
      </c>
      <c r="C44" s="4" t="s">
        <v>55</v>
      </c>
      <c r="D44" s="4"/>
      <c r="E44" s="4"/>
      <c r="F44" s="4"/>
      <c r="G44" s="4"/>
      <c r="H44" s="4"/>
      <c r="I44" s="7"/>
      <c r="J44" s="4"/>
      <c r="K44" s="4"/>
      <c r="L44" s="4"/>
      <c r="M44" s="4"/>
      <c r="N44" s="4"/>
      <c r="O44" s="4"/>
      <c r="P44" s="4"/>
      <c r="Q44" s="4"/>
      <c r="R44" s="7"/>
    </row>
    <row r="45" spans="1:18" s="1" customFormat="1" ht="20.25">
      <c r="A45" s="4"/>
      <c r="B45" s="4"/>
      <c r="C45" s="4" t="s">
        <v>56</v>
      </c>
      <c r="D45" s="4"/>
      <c r="E45" s="4"/>
      <c r="F45" s="4"/>
      <c r="G45" s="4"/>
      <c r="H45" s="4"/>
      <c r="I45" s="7"/>
      <c r="J45" s="4"/>
      <c r="K45" s="4"/>
      <c r="L45" s="4"/>
      <c r="M45" s="4"/>
      <c r="N45" s="4"/>
      <c r="O45" s="4"/>
      <c r="P45" s="4"/>
      <c r="Q45" s="4"/>
      <c r="R45" s="7"/>
    </row>
    <row r="46" spans="1:18" s="1" customFormat="1" ht="20.25">
      <c r="A46" s="4"/>
      <c r="B46" s="4"/>
      <c r="C46" s="4" t="s">
        <v>57</v>
      </c>
      <c r="D46" s="4"/>
      <c r="E46" s="4"/>
      <c r="F46" s="4"/>
      <c r="G46" s="4"/>
      <c r="H46" s="4"/>
      <c r="I46" s="7"/>
      <c r="J46" s="4"/>
      <c r="K46" s="4"/>
      <c r="L46" s="4"/>
      <c r="M46" s="4"/>
      <c r="N46" s="4"/>
      <c r="O46" s="4"/>
      <c r="P46" s="4"/>
      <c r="Q46" s="4"/>
      <c r="R46" s="7"/>
    </row>
    <row r="47" spans="1:18" s="1" customFormat="1" ht="20.25">
      <c r="A47" s="4"/>
      <c r="B47" s="4"/>
      <c r="C47" s="4" t="s">
        <v>58</v>
      </c>
      <c r="D47" s="4"/>
      <c r="E47" s="4"/>
      <c r="F47" s="4"/>
      <c r="G47" s="4"/>
      <c r="H47" s="4"/>
      <c r="I47" s="7"/>
      <c r="J47" s="4"/>
      <c r="K47" s="4"/>
      <c r="L47" s="4"/>
      <c r="M47" s="4"/>
      <c r="N47" s="4"/>
      <c r="O47" s="4"/>
      <c r="P47" s="4"/>
      <c r="Q47" s="4"/>
      <c r="R47" s="7"/>
    </row>
    <row r="48" spans="1:18" s="1" customFormat="1" ht="20.25">
      <c r="A48" s="4"/>
      <c r="B48" s="4"/>
      <c r="C48" s="4" t="s">
        <v>59</v>
      </c>
      <c r="D48" s="4"/>
      <c r="E48" s="4"/>
      <c r="F48" s="4"/>
      <c r="G48" s="4"/>
      <c r="H48" s="4"/>
      <c r="I48" s="7"/>
      <c r="J48" s="4"/>
      <c r="K48" s="4"/>
      <c r="L48" s="4"/>
      <c r="M48" s="4"/>
      <c r="N48" s="4"/>
      <c r="O48" s="4"/>
      <c r="P48" s="4"/>
      <c r="Q48" s="4"/>
      <c r="R48" s="7"/>
    </row>
    <row r="49" spans="1:18" s="1" customFormat="1" ht="20.25">
      <c r="A49" s="4"/>
      <c r="B49" s="4"/>
      <c r="C49" s="4" t="s">
        <v>60</v>
      </c>
      <c r="D49" s="4"/>
      <c r="E49" s="12"/>
      <c r="F49" s="4"/>
      <c r="G49" s="4"/>
      <c r="H49" s="4"/>
      <c r="I49" s="7"/>
      <c r="J49" s="4"/>
      <c r="K49" s="4"/>
      <c r="L49" s="4"/>
      <c r="M49" s="4"/>
      <c r="N49" s="4"/>
      <c r="O49" s="4"/>
      <c r="P49" s="4"/>
      <c r="Q49" s="4"/>
      <c r="R49" s="7"/>
    </row>
    <row r="50" spans="1:18" s="1" customFormat="1" ht="20.25">
      <c r="A50" s="4"/>
      <c r="B50" s="4"/>
      <c r="C50" s="4" t="s">
        <v>61</v>
      </c>
      <c r="D50" s="4"/>
      <c r="E50" s="4"/>
      <c r="F50" s="4"/>
      <c r="G50" s="4"/>
      <c r="H50" s="4"/>
      <c r="I50" s="7"/>
      <c r="J50" s="4"/>
      <c r="K50" s="4"/>
      <c r="L50" s="4"/>
      <c r="M50" s="4"/>
      <c r="N50" s="4"/>
      <c r="O50" s="4"/>
      <c r="P50" s="4"/>
      <c r="Q50" s="4"/>
      <c r="R50" s="7"/>
    </row>
    <row r="51" spans="1:18" s="1" customFormat="1" ht="20.25">
      <c r="A51" s="4"/>
      <c r="B51" s="4"/>
      <c r="C51" s="4" t="s">
        <v>62</v>
      </c>
      <c r="D51" s="4"/>
      <c r="E51" s="4"/>
      <c r="F51" s="4"/>
      <c r="G51" s="4"/>
      <c r="H51" s="4"/>
      <c r="I51" s="7"/>
      <c r="J51" s="4"/>
      <c r="K51" s="4"/>
      <c r="L51" s="4"/>
      <c r="M51" s="4"/>
      <c r="N51" s="4"/>
      <c r="O51" s="4"/>
      <c r="P51" s="4"/>
      <c r="Q51" s="4"/>
      <c r="R51" s="7"/>
    </row>
    <row r="52" spans="1:18" s="1" customFormat="1" ht="20.25">
      <c r="A52" s="4"/>
      <c r="B52" s="4"/>
      <c r="C52" s="4" t="s">
        <v>63</v>
      </c>
      <c r="D52" s="4"/>
      <c r="E52" s="4"/>
      <c r="F52" s="4"/>
      <c r="G52" s="4"/>
      <c r="H52" s="4"/>
      <c r="I52" s="7"/>
      <c r="J52" s="4"/>
      <c r="K52" s="4"/>
      <c r="L52" s="4"/>
      <c r="M52" s="4"/>
      <c r="N52" s="4"/>
      <c r="O52" s="4"/>
      <c r="P52" s="4"/>
      <c r="Q52" s="4"/>
      <c r="R52" s="7"/>
    </row>
    <row r="53" spans="1:18" s="1" customFormat="1" ht="20.25">
      <c r="A53" s="4"/>
      <c r="B53" s="4"/>
      <c r="C53" s="4" t="s">
        <v>64</v>
      </c>
      <c r="D53" s="4"/>
      <c r="E53" s="4"/>
      <c r="F53" s="4"/>
      <c r="G53" s="4"/>
      <c r="H53" s="4"/>
      <c r="I53" s="7"/>
      <c r="J53" s="4"/>
      <c r="K53" s="4"/>
      <c r="L53" s="4"/>
      <c r="M53" s="4"/>
      <c r="N53" s="4"/>
      <c r="O53" s="4"/>
      <c r="P53" s="4"/>
      <c r="Q53" s="4"/>
      <c r="R53" s="7"/>
    </row>
    <row r="54" spans="1:18" s="1" customFormat="1" ht="20.25">
      <c r="A54" s="4"/>
      <c r="B54" s="4"/>
      <c r="C54" s="4" t="s">
        <v>65</v>
      </c>
      <c r="D54" s="4"/>
      <c r="E54" s="4"/>
      <c r="F54" s="4"/>
      <c r="G54" s="4"/>
      <c r="H54" s="4"/>
      <c r="I54" s="7"/>
      <c r="J54" s="4"/>
      <c r="K54" s="4"/>
      <c r="L54" s="4"/>
      <c r="M54" s="4"/>
      <c r="N54" s="4"/>
      <c r="O54" s="4"/>
      <c r="P54" s="4"/>
      <c r="Q54" s="4"/>
      <c r="R54" s="7"/>
    </row>
    <row r="55" spans="1:18" s="1" customFormat="1" ht="20.25">
      <c r="A55" s="5"/>
      <c r="B55" s="5"/>
      <c r="C55" s="5" t="s">
        <v>66</v>
      </c>
      <c r="D55" s="5"/>
      <c r="E55" s="5"/>
      <c r="F55" s="5"/>
      <c r="G55" s="5"/>
      <c r="H55" s="5"/>
      <c r="I55" s="8"/>
      <c r="J55" s="5"/>
      <c r="K55" s="5"/>
      <c r="L55" s="5"/>
      <c r="M55" s="5"/>
      <c r="N55" s="5"/>
      <c r="O55" s="5"/>
      <c r="P55" s="5"/>
      <c r="Q55" s="5"/>
      <c r="R55" s="8"/>
    </row>
    <row r="56" spans="1:18" s="1" customFormat="1" ht="20.25">
      <c r="A56" s="2"/>
      <c r="B56" s="2"/>
      <c r="C56" s="2"/>
      <c r="D56" s="2"/>
      <c r="E56" s="16" t="s">
        <v>190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s="1" customFormat="1" ht="20.25">
      <c r="A57" s="2"/>
      <c r="B57" s="2"/>
      <c r="C57" s="2"/>
      <c r="D57" s="2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s="1" customFormat="1" ht="20.25">
      <c r="A58" s="2" t="s">
        <v>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s="1" customFormat="1" ht="20.25">
      <c r="A59" s="2" t="s">
        <v>221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s="1" customFormat="1" ht="20.25">
      <c r="A60" s="329" t="s">
        <v>9</v>
      </c>
      <c r="B60" s="335" t="s">
        <v>10</v>
      </c>
      <c r="C60" s="331" t="s">
        <v>11</v>
      </c>
      <c r="D60" s="331" t="s">
        <v>12</v>
      </c>
      <c r="E60" s="333" t="s">
        <v>13</v>
      </c>
      <c r="F60" s="331" t="s">
        <v>14</v>
      </c>
      <c r="G60" s="326" t="s">
        <v>15</v>
      </c>
      <c r="H60" s="327"/>
      <c r="I60" s="328"/>
      <c r="J60" s="326" t="s">
        <v>19</v>
      </c>
      <c r="K60" s="327"/>
      <c r="L60" s="327"/>
      <c r="M60" s="327"/>
      <c r="N60" s="327"/>
      <c r="O60" s="327"/>
      <c r="P60" s="327"/>
      <c r="Q60" s="327"/>
      <c r="R60" s="328"/>
    </row>
    <row r="61" spans="1:18" s="1" customFormat="1" ht="20.25">
      <c r="A61" s="330"/>
      <c r="B61" s="336"/>
      <c r="C61" s="332"/>
      <c r="D61" s="332"/>
      <c r="E61" s="334"/>
      <c r="F61" s="332"/>
      <c r="G61" s="10" t="s">
        <v>16</v>
      </c>
      <c r="H61" s="10" t="s">
        <v>17</v>
      </c>
      <c r="I61" s="8" t="s">
        <v>18</v>
      </c>
      <c r="J61" s="10" t="s">
        <v>20</v>
      </c>
      <c r="K61" s="10" t="s">
        <v>21</v>
      </c>
      <c r="L61" s="10" t="s">
        <v>22</v>
      </c>
      <c r="M61" s="10" t="s">
        <v>23</v>
      </c>
      <c r="N61" s="10" t="s">
        <v>24</v>
      </c>
      <c r="O61" s="10" t="s">
        <v>25</v>
      </c>
      <c r="P61" s="10" t="s">
        <v>26</v>
      </c>
      <c r="Q61" s="10" t="s">
        <v>27</v>
      </c>
      <c r="R61" s="8" t="s">
        <v>28</v>
      </c>
    </row>
    <row r="62" spans="1:18" s="1" customFormat="1" ht="20.25">
      <c r="A62" s="9"/>
      <c r="B62" s="14"/>
      <c r="C62" s="9" t="s">
        <v>67</v>
      </c>
      <c r="D62" s="9"/>
      <c r="E62" s="9"/>
      <c r="F62" s="9"/>
      <c r="G62" s="9"/>
      <c r="H62" s="9"/>
      <c r="I62" s="14"/>
      <c r="J62" s="9"/>
      <c r="K62" s="9"/>
      <c r="L62" s="9"/>
      <c r="M62" s="9"/>
      <c r="N62" s="9"/>
      <c r="O62" s="9"/>
      <c r="P62" s="9"/>
      <c r="Q62" s="9"/>
      <c r="R62" s="14"/>
    </row>
    <row r="63" spans="1:18" s="1" customFormat="1" ht="20.25">
      <c r="A63" s="4"/>
      <c r="B63" s="7"/>
      <c r="C63" s="4" t="s">
        <v>68</v>
      </c>
      <c r="D63" s="4"/>
      <c r="E63" s="4"/>
      <c r="F63" s="4"/>
      <c r="G63" s="4"/>
      <c r="H63" s="4"/>
      <c r="I63" s="7"/>
      <c r="J63" s="4"/>
      <c r="K63" s="4"/>
      <c r="L63" s="4"/>
      <c r="M63" s="4"/>
      <c r="N63" s="4"/>
      <c r="O63" s="4"/>
      <c r="P63" s="4"/>
      <c r="Q63" s="4"/>
      <c r="R63" s="7"/>
    </row>
    <row r="64" spans="1:18" s="1" customFormat="1" ht="20.25">
      <c r="A64" s="4"/>
      <c r="B64" s="7"/>
      <c r="C64" s="4" t="s">
        <v>69</v>
      </c>
      <c r="D64" s="4"/>
      <c r="E64" s="4"/>
      <c r="F64" s="4"/>
      <c r="G64" s="4"/>
      <c r="H64" s="4"/>
      <c r="I64" s="7"/>
      <c r="J64" s="4"/>
      <c r="K64" s="4"/>
      <c r="L64" s="4"/>
      <c r="M64" s="4"/>
      <c r="N64" s="4"/>
      <c r="O64" s="4"/>
      <c r="P64" s="4"/>
      <c r="Q64" s="4"/>
      <c r="R64" s="7"/>
    </row>
    <row r="65" spans="1:18" s="1" customFormat="1" ht="20.25">
      <c r="A65" s="4"/>
      <c r="B65" s="7"/>
      <c r="C65" s="4" t="s">
        <v>70</v>
      </c>
      <c r="D65" s="4"/>
      <c r="E65" s="4"/>
      <c r="F65" s="4"/>
      <c r="G65" s="4"/>
      <c r="H65" s="4"/>
      <c r="I65" s="7"/>
      <c r="J65" s="4"/>
      <c r="K65" s="4"/>
      <c r="L65" s="4"/>
      <c r="M65" s="4"/>
      <c r="N65" s="4"/>
      <c r="O65" s="4"/>
      <c r="P65" s="4"/>
      <c r="Q65" s="4"/>
      <c r="R65" s="7"/>
    </row>
    <row r="66" spans="1:18" s="1" customFormat="1" ht="20.25">
      <c r="A66" s="4"/>
      <c r="B66" s="7"/>
      <c r="C66" s="4" t="s">
        <v>71</v>
      </c>
      <c r="D66" s="4"/>
      <c r="E66" s="4"/>
      <c r="F66" s="4"/>
      <c r="G66" s="4"/>
      <c r="H66" s="4"/>
      <c r="I66" s="7"/>
      <c r="J66" s="4"/>
      <c r="K66" s="4"/>
      <c r="L66" s="4"/>
      <c r="M66" s="4"/>
      <c r="N66" s="4"/>
      <c r="O66" s="4"/>
      <c r="P66" s="4"/>
      <c r="Q66" s="4"/>
      <c r="R66" s="7"/>
    </row>
    <row r="67" spans="1:18" s="1" customFormat="1" ht="20.25">
      <c r="A67" s="4"/>
      <c r="B67" s="7"/>
      <c r="C67" s="4" t="s">
        <v>72</v>
      </c>
      <c r="D67" s="4"/>
      <c r="E67" s="4"/>
      <c r="F67" s="4"/>
      <c r="G67" s="4"/>
      <c r="H67" s="4"/>
      <c r="I67" s="7"/>
      <c r="J67" s="4"/>
      <c r="K67" s="4"/>
      <c r="L67" s="4"/>
      <c r="M67" s="4"/>
      <c r="N67" s="4"/>
      <c r="O67" s="4"/>
      <c r="P67" s="4"/>
      <c r="Q67" s="4"/>
      <c r="R67" s="7"/>
    </row>
    <row r="68" spans="1:18" s="1" customFormat="1" ht="20.25">
      <c r="A68" s="4"/>
      <c r="B68" s="7"/>
      <c r="C68" s="4" t="s">
        <v>73</v>
      </c>
      <c r="D68" s="4"/>
      <c r="E68" s="4"/>
      <c r="F68" s="4"/>
      <c r="G68" s="4"/>
      <c r="H68" s="4"/>
      <c r="I68" s="7"/>
      <c r="J68" s="4"/>
      <c r="K68" s="4"/>
      <c r="L68" s="4"/>
      <c r="M68" s="4"/>
      <c r="N68" s="4"/>
      <c r="O68" s="4"/>
      <c r="P68" s="4"/>
      <c r="Q68" s="4"/>
      <c r="R68" s="7"/>
    </row>
    <row r="69" spans="1:18" s="1" customFormat="1" ht="20.25">
      <c r="A69" s="4"/>
      <c r="B69" s="7"/>
      <c r="C69" s="4" t="s">
        <v>64</v>
      </c>
      <c r="D69" s="4"/>
      <c r="E69" s="4"/>
      <c r="F69" s="4"/>
      <c r="G69" s="4"/>
      <c r="H69" s="4"/>
      <c r="I69" s="7"/>
      <c r="J69" s="4"/>
      <c r="K69" s="4"/>
      <c r="L69" s="4"/>
      <c r="M69" s="4"/>
      <c r="N69" s="4"/>
      <c r="O69" s="4"/>
      <c r="P69" s="4"/>
      <c r="Q69" s="4"/>
      <c r="R69" s="7"/>
    </row>
    <row r="70" spans="1:18" s="1" customFormat="1" ht="20.25">
      <c r="A70" s="4"/>
      <c r="B70" s="7"/>
      <c r="C70" s="4" t="s">
        <v>74</v>
      </c>
      <c r="D70" s="4"/>
      <c r="E70" s="4"/>
      <c r="F70" s="4"/>
      <c r="G70" s="4"/>
      <c r="H70" s="4"/>
      <c r="I70" s="7"/>
      <c r="J70" s="4"/>
      <c r="K70" s="4"/>
      <c r="L70" s="4"/>
      <c r="M70" s="4"/>
      <c r="N70" s="4"/>
      <c r="O70" s="4"/>
      <c r="P70" s="4"/>
      <c r="Q70" s="4"/>
      <c r="R70" s="7"/>
    </row>
    <row r="71" spans="1:18" s="1" customFormat="1" ht="20.25">
      <c r="A71" s="4"/>
      <c r="B71" s="7"/>
      <c r="C71" s="4" t="s">
        <v>66</v>
      </c>
      <c r="D71" s="4"/>
      <c r="E71" s="4"/>
      <c r="F71" s="4"/>
      <c r="G71" s="4"/>
      <c r="H71" s="4"/>
      <c r="I71" s="7"/>
      <c r="J71" s="4"/>
      <c r="K71" s="4"/>
      <c r="L71" s="4"/>
      <c r="M71" s="4"/>
      <c r="N71" s="4"/>
      <c r="O71" s="4"/>
      <c r="P71" s="4"/>
      <c r="Q71" s="4"/>
      <c r="R71" s="7"/>
    </row>
    <row r="72" spans="1:18" s="1" customFormat="1" ht="20.25">
      <c r="A72" s="4"/>
      <c r="B72" s="7"/>
      <c r="C72" s="4" t="s">
        <v>75</v>
      </c>
      <c r="D72" s="4"/>
      <c r="E72" s="4"/>
      <c r="F72" s="4"/>
      <c r="G72" s="4"/>
      <c r="H72" s="4"/>
      <c r="I72" s="7"/>
      <c r="J72" s="4"/>
      <c r="K72" s="4"/>
      <c r="L72" s="4"/>
      <c r="M72" s="4"/>
      <c r="N72" s="4"/>
      <c r="O72" s="4"/>
      <c r="P72" s="4"/>
      <c r="Q72" s="4"/>
      <c r="R72" s="7"/>
    </row>
    <row r="73" spans="1:18" s="1" customFormat="1" ht="20.25">
      <c r="A73" s="4"/>
      <c r="B73" s="7"/>
      <c r="C73" s="4" t="s">
        <v>76</v>
      </c>
      <c r="D73" s="4"/>
      <c r="E73" s="4"/>
      <c r="F73" s="4"/>
      <c r="G73" s="4"/>
      <c r="H73" s="4"/>
      <c r="I73" s="7"/>
      <c r="J73" s="4"/>
      <c r="K73" s="4"/>
      <c r="L73" s="4"/>
      <c r="M73" s="4"/>
      <c r="N73" s="4"/>
      <c r="O73" s="4"/>
      <c r="P73" s="4"/>
      <c r="Q73" s="4"/>
      <c r="R73" s="7"/>
    </row>
    <row r="74" spans="1:18" s="1" customFormat="1" ht="20.25">
      <c r="A74" s="4"/>
      <c r="B74" s="7"/>
      <c r="C74" s="4" t="s">
        <v>77</v>
      </c>
      <c r="D74" s="4"/>
      <c r="E74" s="4"/>
      <c r="F74" s="4"/>
      <c r="G74" s="4"/>
      <c r="H74" s="4"/>
      <c r="I74" s="7"/>
      <c r="J74" s="4"/>
      <c r="K74" s="4"/>
      <c r="L74" s="4"/>
      <c r="M74" s="4"/>
      <c r="N74" s="4"/>
      <c r="O74" s="4"/>
      <c r="P74" s="4"/>
      <c r="Q74" s="4"/>
      <c r="R74" s="7"/>
    </row>
    <row r="75" spans="1:18" s="1" customFormat="1" ht="20.25">
      <c r="A75" s="4"/>
      <c r="B75" s="7"/>
      <c r="C75" s="4" t="s">
        <v>78</v>
      </c>
      <c r="D75" s="4"/>
      <c r="E75" s="4"/>
      <c r="F75" s="4"/>
      <c r="G75" s="4"/>
      <c r="H75" s="4"/>
      <c r="I75" s="7"/>
      <c r="J75" s="4"/>
      <c r="K75" s="4"/>
      <c r="L75" s="4"/>
      <c r="M75" s="4"/>
      <c r="N75" s="4"/>
      <c r="O75" s="4"/>
      <c r="P75" s="4"/>
      <c r="Q75" s="4"/>
      <c r="R75" s="7"/>
    </row>
    <row r="76" spans="1:18" s="1" customFormat="1" ht="20.25">
      <c r="A76" s="5"/>
      <c r="B76" s="8"/>
      <c r="C76" s="5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5"/>
      <c r="P76" s="5"/>
      <c r="Q76" s="5"/>
      <c r="R76" s="8"/>
    </row>
    <row r="77" spans="1:18" s="1" customFormat="1" ht="20.25">
      <c r="A77" s="4">
        <v>4</v>
      </c>
      <c r="B77" s="7" t="s">
        <v>79</v>
      </c>
      <c r="C77" s="4" t="s">
        <v>82</v>
      </c>
      <c r="D77" s="6">
        <v>273300</v>
      </c>
      <c r="E77" s="4" t="s">
        <v>103</v>
      </c>
      <c r="F77" s="4" t="s">
        <v>44</v>
      </c>
      <c r="G77" s="4"/>
      <c r="H77" s="4"/>
      <c r="I77" s="7"/>
      <c r="J77" s="4"/>
      <c r="K77" s="4"/>
      <c r="L77" s="4"/>
      <c r="M77" s="4"/>
      <c r="N77" s="4"/>
      <c r="O77" s="4"/>
      <c r="P77" s="4"/>
      <c r="Q77" s="4"/>
      <c r="R77" s="7"/>
    </row>
    <row r="78" spans="1:18" s="1" customFormat="1" ht="20.25">
      <c r="A78" s="4"/>
      <c r="B78" s="7" t="s">
        <v>80</v>
      </c>
      <c r="C78" s="4" t="s">
        <v>83</v>
      </c>
      <c r="D78" s="4"/>
      <c r="E78" s="4"/>
      <c r="F78" s="4"/>
      <c r="G78" s="4"/>
      <c r="H78" s="4"/>
      <c r="I78" s="7"/>
      <c r="J78" s="4"/>
      <c r="K78" s="4"/>
      <c r="L78" s="4"/>
      <c r="M78" s="4"/>
      <c r="N78" s="4"/>
      <c r="O78" s="4"/>
      <c r="P78" s="4"/>
      <c r="Q78" s="4"/>
      <c r="R78" s="7"/>
    </row>
    <row r="79" spans="1:18" s="2" customFormat="1" ht="20.25">
      <c r="A79" s="4"/>
      <c r="B79" s="7" t="s">
        <v>81</v>
      </c>
      <c r="C79" s="4" t="s">
        <v>84</v>
      </c>
      <c r="D79" s="4"/>
      <c r="E79" s="4"/>
      <c r="F79" s="4"/>
      <c r="G79" s="4"/>
      <c r="H79" s="4"/>
      <c r="I79" s="7"/>
      <c r="J79" s="4"/>
      <c r="K79" s="4"/>
      <c r="L79" s="4"/>
      <c r="M79" s="4"/>
      <c r="N79" s="4"/>
      <c r="O79" s="4"/>
      <c r="P79" s="4"/>
      <c r="Q79" s="4"/>
      <c r="R79" s="7"/>
    </row>
    <row r="80" spans="1:18" s="2" customFormat="1" ht="20.25">
      <c r="A80" s="4"/>
      <c r="B80" s="7"/>
      <c r="C80" s="4" t="s">
        <v>85</v>
      </c>
      <c r="D80" s="4"/>
      <c r="E80" s="4"/>
      <c r="F80" s="4"/>
      <c r="G80" s="4"/>
      <c r="H80" s="4"/>
      <c r="I80" s="7"/>
      <c r="J80" s="4"/>
      <c r="K80" s="4"/>
      <c r="L80" s="4"/>
      <c r="M80" s="4"/>
      <c r="N80" s="4"/>
      <c r="O80" s="4"/>
      <c r="P80" s="4"/>
      <c r="Q80" s="4"/>
      <c r="R80" s="7"/>
    </row>
    <row r="81" spans="1:18" s="2" customFormat="1" ht="20.25">
      <c r="A81" s="4"/>
      <c r="B81" s="7"/>
      <c r="C81" s="4" t="s">
        <v>86</v>
      </c>
      <c r="D81" s="4"/>
      <c r="E81" s="4"/>
      <c r="F81" s="4"/>
      <c r="G81" s="4"/>
      <c r="H81" s="4"/>
      <c r="I81" s="7"/>
      <c r="J81" s="4"/>
      <c r="K81" s="4"/>
      <c r="L81" s="4"/>
      <c r="M81" s="4"/>
      <c r="N81" s="4"/>
      <c r="O81" s="4"/>
      <c r="P81" s="4"/>
      <c r="Q81" s="4"/>
      <c r="R81" s="7"/>
    </row>
    <row r="82" spans="1:18" s="2" customFormat="1" ht="20.25">
      <c r="A82" s="4"/>
      <c r="B82" s="7"/>
      <c r="C82" s="4" t="s">
        <v>87</v>
      </c>
      <c r="D82" s="4"/>
      <c r="E82" s="4"/>
      <c r="F82" s="4"/>
      <c r="G82" s="4"/>
      <c r="H82" s="4"/>
      <c r="I82" s="7"/>
      <c r="J82" s="4"/>
      <c r="K82" s="4"/>
      <c r="L82" s="4"/>
      <c r="M82" s="4"/>
      <c r="N82" s="4"/>
      <c r="O82" s="4"/>
      <c r="P82" s="4"/>
      <c r="Q82" s="4"/>
      <c r="R82" s="7"/>
    </row>
    <row r="83" spans="1:18" s="2" customFormat="1" ht="20.25">
      <c r="A83" s="4"/>
      <c r="B83" s="7"/>
      <c r="C83" s="4" t="s">
        <v>88</v>
      </c>
      <c r="D83" s="4"/>
      <c r="E83" s="4"/>
      <c r="F83" s="4"/>
      <c r="G83" s="4"/>
      <c r="H83" s="4"/>
      <c r="I83" s="7"/>
      <c r="J83" s="4"/>
      <c r="K83" s="4"/>
      <c r="L83" s="4"/>
      <c r="M83" s="4"/>
      <c r="N83" s="4"/>
      <c r="O83" s="4"/>
      <c r="P83" s="4"/>
      <c r="Q83" s="4"/>
      <c r="R83" s="7"/>
    </row>
    <row r="84" spans="1:18" s="2" customFormat="1" ht="20.25">
      <c r="A84" s="5"/>
      <c r="B84" s="8"/>
      <c r="C84" s="5" t="s">
        <v>89</v>
      </c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5"/>
      <c r="P84" s="5"/>
      <c r="Q84" s="5"/>
      <c r="R84" s="8"/>
    </row>
    <row r="85" spans="1:18" s="2" customFormat="1" ht="20.25">
      <c r="E85" s="16" t="s">
        <v>191</v>
      </c>
    </row>
    <row r="86" spans="1:18" s="2" customFormat="1" ht="20.25">
      <c r="E86" s="16"/>
    </row>
    <row r="87" spans="1:18" s="2" customFormat="1" ht="20.25">
      <c r="A87" s="2" t="s">
        <v>8</v>
      </c>
    </row>
    <row r="88" spans="1:18" s="2" customFormat="1" ht="20.25">
      <c r="A88" s="2" t="s">
        <v>221</v>
      </c>
    </row>
    <row r="89" spans="1:18" s="2" customFormat="1" ht="20.25" customHeight="1">
      <c r="A89" s="329" t="s">
        <v>9</v>
      </c>
      <c r="B89" s="331" t="s">
        <v>10</v>
      </c>
      <c r="C89" s="331" t="s">
        <v>11</v>
      </c>
      <c r="D89" s="331" t="s">
        <v>12</v>
      </c>
      <c r="E89" s="333" t="s">
        <v>13</v>
      </c>
      <c r="F89" s="331" t="s">
        <v>14</v>
      </c>
      <c r="G89" s="326" t="s">
        <v>15</v>
      </c>
      <c r="H89" s="327"/>
      <c r="I89" s="328"/>
      <c r="J89" s="326" t="s">
        <v>19</v>
      </c>
      <c r="K89" s="327"/>
      <c r="L89" s="327"/>
      <c r="M89" s="327"/>
      <c r="N89" s="327"/>
      <c r="O89" s="327"/>
      <c r="P89" s="327"/>
      <c r="Q89" s="327"/>
      <c r="R89" s="328"/>
    </row>
    <row r="90" spans="1:18" s="2" customFormat="1" ht="20.25">
      <c r="A90" s="330"/>
      <c r="B90" s="332"/>
      <c r="C90" s="332"/>
      <c r="D90" s="332"/>
      <c r="E90" s="334"/>
      <c r="F90" s="332"/>
      <c r="G90" s="10" t="s">
        <v>16</v>
      </c>
      <c r="H90" s="10" t="s">
        <v>17</v>
      </c>
      <c r="I90" s="8" t="s">
        <v>18</v>
      </c>
      <c r="J90" s="10" t="s">
        <v>20</v>
      </c>
      <c r="K90" s="10" t="s">
        <v>21</v>
      </c>
      <c r="L90" s="10" t="s">
        <v>22</v>
      </c>
      <c r="M90" s="10" t="s">
        <v>23</v>
      </c>
      <c r="N90" s="10" t="s">
        <v>24</v>
      </c>
      <c r="O90" s="10" t="s">
        <v>25</v>
      </c>
      <c r="P90" s="10" t="s">
        <v>26</v>
      </c>
      <c r="Q90" s="10" t="s">
        <v>27</v>
      </c>
      <c r="R90" s="8" t="s">
        <v>28</v>
      </c>
    </row>
    <row r="91" spans="1:18" s="2" customFormat="1" ht="20.25">
      <c r="A91" s="9"/>
      <c r="B91" s="9"/>
      <c r="C91" s="9" t="s">
        <v>90</v>
      </c>
      <c r="D91" s="9"/>
      <c r="E91" s="9"/>
      <c r="F91" s="9"/>
      <c r="G91" s="9"/>
      <c r="H91" s="9"/>
      <c r="I91" s="14"/>
      <c r="J91" s="9"/>
      <c r="K91" s="9"/>
      <c r="L91" s="9"/>
      <c r="M91" s="9"/>
      <c r="N91" s="9"/>
      <c r="O91" s="9"/>
      <c r="P91" s="9"/>
      <c r="Q91" s="9"/>
      <c r="R91" s="14"/>
    </row>
    <row r="92" spans="1:18" s="2" customFormat="1" ht="20.25">
      <c r="A92" s="4"/>
      <c r="B92" s="4"/>
      <c r="C92" s="4" t="s">
        <v>91</v>
      </c>
      <c r="D92" s="4"/>
      <c r="E92" s="4"/>
      <c r="F92" s="4"/>
      <c r="G92" s="4"/>
      <c r="H92" s="4"/>
      <c r="I92" s="7"/>
      <c r="J92" s="4"/>
      <c r="K92" s="4"/>
      <c r="L92" s="4"/>
      <c r="M92" s="4"/>
      <c r="N92" s="4"/>
      <c r="O92" s="4"/>
      <c r="P92" s="4"/>
      <c r="Q92" s="4"/>
      <c r="R92" s="7"/>
    </row>
    <row r="93" spans="1:18" s="2" customFormat="1" ht="20.25">
      <c r="A93" s="5"/>
      <c r="B93" s="5"/>
      <c r="C93" s="5"/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5"/>
      <c r="P93" s="5"/>
      <c r="Q93" s="5"/>
      <c r="R93" s="8"/>
    </row>
    <row r="94" spans="1:18" s="2" customFormat="1" ht="20.25">
      <c r="A94" s="9">
        <v>5</v>
      </c>
      <c r="B94" s="9" t="s">
        <v>92</v>
      </c>
      <c r="C94" s="9" t="s">
        <v>96</v>
      </c>
      <c r="D94" s="13">
        <v>400000</v>
      </c>
      <c r="E94" s="9" t="s">
        <v>104</v>
      </c>
      <c r="F94" s="9" t="s">
        <v>44</v>
      </c>
      <c r="G94" s="9"/>
      <c r="H94" s="9"/>
      <c r="I94" s="14"/>
      <c r="J94" s="9"/>
      <c r="K94" s="9"/>
      <c r="L94" s="9"/>
      <c r="M94" s="9"/>
      <c r="N94" s="9"/>
      <c r="O94" s="9"/>
      <c r="P94" s="9"/>
      <c r="Q94" s="9"/>
      <c r="R94" s="14"/>
    </row>
    <row r="95" spans="1:18" s="2" customFormat="1" ht="20.25">
      <c r="A95" s="4"/>
      <c r="B95" s="4" t="s">
        <v>93</v>
      </c>
      <c r="C95" s="4" t="s">
        <v>97</v>
      </c>
      <c r="D95" s="4"/>
      <c r="E95" s="4"/>
      <c r="F95" s="4"/>
      <c r="G95" s="4"/>
      <c r="H95" s="4"/>
      <c r="I95" s="7"/>
      <c r="J95" s="4"/>
      <c r="K95" s="4"/>
      <c r="L95" s="4"/>
      <c r="M95" s="4"/>
      <c r="N95" s="4"/>
      <c r="O95" s="4"/>
      <c r="P95" s="4"/>
      <c r="Q95" s="4"/>
      <c r="R95" s="7"/>
    </row>
    <row r="96" spans="1:18" s="2" customFormat="1" ht="20.25">
      <c r="A96" s="4"/>
      <c r="B96" s="4" t="s">
        <v>94</v>
      </c>
      <c r="C96" s="4" t="s">
        <v>98</v>
      </c>
      <c r="D96" s="4"/>
      <c r="E96" s="4"/>
      <c r="F96" s="4"/>
      <c r="G96" s="4"/>
      <c r="H96" s="4"/>
      <c r="I96" s="7"/>
      <c r="J96" s="4"/>
      <c r="K96" s="4"/>
      <c r="L96" s="4"/>
      <c r="M96" s="4"/>
      <c r="N96" s="4"/>
      <c r="O96" s="4"/>
      <c r="P96" s="4"/>
      <c r="Q96" s="4"/>
      <c r="R96" s="7"/>
    </row>
    <row r="97" spans="1:18" s="2" customFormat="1" ht="20.25">
      <c r="A97" s="4"/>
      <c r="B97" s="4" t="s">
        <v>95</v>
      </c>
      <c r="C97" s="4" t="s">
        <v>99</v>
      </c>
      <c r="D97" s="4"/>
      <c r="E97" s="4"/>
      <c r="F97" s="4"/>
      <c r="G97" s="4"/>
      <c r="H97" s="4"/>
      <c r="I97" s="7"/>
      <c r="J97" s="4"/>
      <c r="K97" s="4"/>
      <c r="L97" s="4"/>
      <c r="M97" s="4"/>
      <c r="N97" s="4"/>
      <c r="O97" s="4"/>
      <c r="P97" s="4"/>
      <c r="Q97" s="4"/>
      <c r="R97" s="7"/>
    </row>
    <row r="98" spans="1:18" s="2" customFormat="1" ht="20.25">
      <c r="A98" s="4"/>
      <c r="B98" s="4"/>
      <c r="C98" s="4" t="s">
        <v>100</v>
      </c>
      <c r="D98" s="4"/>
      <c r="E98" s="4"/>
      <c r="F98" s="4"/>
      <c r="G98" s="4"/>
      <c r="H98" s="4"/>
      <c r="I98" s="7"/>
      <c r="J98" s="4"/>
      <c r="K98" s="4"/>
      <c r="L98" s="4"/>
      <c r="M98" s="4"/>
      <c r="N98" s="4"/>
      <c r="O98" s="4"/>
      <c r="P98" s="4"/>
      <c r="Q98" s="4"/>
      <c r="R98" s="7"/>
    </row>
    <row r="99" spans="1:18" s="2" customFormat="1" ht="20.25">
      <c r="A99" s="4"/>
      <c r="B99" s="4"/>
      <c r="C99" s="4" t="s">
        <v>101</v>
      </c>
      <c r="D99" s="4"/>
      <c r="E99" s="4"/>
      <c r="F99" s="4"/>
      <c r="G99" s="4"/>
      <c r="H99" s="4"/>
      <c r="I99" s="7"/>
      <c r="J99" s="4"/>
      <c r="K99" s="4"/>
      <c r="L99" s="4"/>
      <c r="M99" s="4"/>
      <c r="N99" s="4"/>
      <c r="O99" s="4"/>
      <c r="P99" s="4"/>
      <c r="Q99" s="4"/>
      <c r="R99" s="7"/>
    </row>
    <row r="100" spans="1:18" s="2" customFormat="1" ht="20.25">
      <c r="A100" s="4"/>
      <c r="B100" s="4"/>
      <c r="C100" s="4" t="s">
        <v>102</v>
      </c>
      <c r="D100" s="4"/>
      <c r="E100" s="4"/>
      <c r="F100" s="4"/>
      <c r="G100" s="4"/>
      <c r="H100" s="4"/>
      <c r="I100" s="7"/>
      <c r="J100" s="4"/>
      <c r="K100" s="4"/>
      <c r="L100" s="4"/>
      <c r="M100" s="4"/>
      <c r="N100" s="4"/>
      <c r="O100" s="4"/>
      <c r="P100" s="4"/>
      <c r="Q100" s="4"/>
      <c r="R100" s="7"/>
    </row>
    <row r="101" spans="1:18" s="2" customFormat="1" ht="20.25">
      <c r="A101" s="5"/>
      <c r="B101" s="5"/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5"/>
      <c r="P101" s="5"/>
      <c r="Q101" s="5"/>
      <c r="R101" s="8"/>
    </row>
    <row r="102" spans="1:18" s="2" customFormat="1" ht="20.25">
      <c r="A102" s="4">
        <v>6</v>
      </c>
      <c r="B102" s="4" t="s">
        <v>105</v>
      </c>
      <c r="C102" s="4" t="s">
        <v>107</v>
      </c>
      <c r="D102" s="6">
        <v>368200</v>
      </c>
      <c r="E102" s="4" t="s">
        <v>118</v>
      </c>
      <c r="F102" s="4" t="s">
        <v>44</v>
      </c>
      <c r="G102" s="4"/>
      <c r="H102" s="4"/>
      <c r="I102" s="7"/>
      <c r="J102" s="4"/>
      <c r="K102" s="4"/>
      <c r="L102" s="4"/>
      <c r="M102" s="4"/>
      <c r="N102" s="4"/>
      <c r="O102" s="4"/>
      <c r="P102" s="4"/>
      <c r="Q102" s="4"/>
      <c r="R102" s="7"/>
    </row>
    <row r="103" spans="1:18" s="2" customFormat="1" ht="20.25">
      <c r="A103" s="4"/>
      <c r="B103" s="4" t="s">
        <v>106</v>
      </c>
      <c r="C103" s="4" t="s">
        <v>108</v>
      </c>
      <c r="D103" s="4"/>
      <c r="E103" s="4"/>
      <c r="F103" s="4"/>
      <c r="G103" s="4"/>
      <c r="H103" s="4"/>
      <c r="I103" s="7"/>
      <c r="J103" s="4"/>
      <c r="K103" s="4"/>
      <c r="L103" s="4"/>
      <c r="M103" s="4"/>
      <c r="N103" s="4"/>
      <c r="O103" s="4"/>
      <c r="P103" s="4"/>
      <c r="Q103" s="4"/>
      <c r="R103" s="7"/>
    </row>
    <row r="104" spans="1:18" s="2" customFormat="1" ht="20.25">
      <c r="A104" s="4"/>
      <c r="B104" s="4"/>
      <c r="C104" s="4" t="s">
        <v>109</v>
      </c>
      <c r="D104" s="4"/>
      <c r="E104" s="4"/>
      <c r="F104" s="4"/>
      <c r="G104" s="4"/>
      <c r="H104" s="4"/>
      <c r="I104" s="7"/>
      <c r="J104" s="4"/>
      <c r="K104" s="4"/>
      <c r="L104" s="4"/>
      <c r="M104" s="4"/>
      <c r="N104" s="4"/>
      <c r="O104" s="4"/>
      <c r="P104" s="4"/>
      <c r="Q104" s="4"/>
      <c r="R104" s="7"/>
    </row>
    <row r="105" spans="1:18" s="2" customFormat="1" ht="20.25">
      <c r="A105" s="4"/>
      <c r="B105" s="4"/>
      <c r="C105" s="4" t="s">
        <v>110</v>
      </c>
      <c r="D105" s="4"/>
      <c r="E105" s="4"/>
      <c r="F105" s="4"/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  <c r="R105" s="7"/>
    </row>
    <row r="106" spans="1:18" s="2" customFormat="1" ht="20.25">
      <c r="A106" s="4"/>
      <c r="B106" s="4"/>
      <c r="C106" s="4" t="s">
        <v>111</v>
      </c>
      <c r="D106" s="4"/>
      <c r="E106" s="4"/>
      <c r="F106" s="4"/>
      <c r="G106" s="4"/>
      <c r="H106" s="4"/>
      <c r="I106" s="7"/>
      <c r="J106" s="4"/>
      <c r="K106" s="4"/>
      <c r="L106" s="4"/>
      <c r="M106" s="4"/>
      <c r="N106" s="4"/>
      <c r="O106" s="4"/>
      <c r="P106" s="4"/>
      <c r="Q106" s="4"/>
      <c r="R106" s="7"/>
    </row>
    <row r="107" spans="1:18" s="2" customFormat="1" ht="20.25">
      <c r="A107" s="4"/>
      <c r="B107" s="4"/>
      <c r="C107" s="4" t="s">
        <v>112</v>
      </c>
      <c r="D107" s="4"/>
      <c r="E107" s="4"/>
      <c r="F107" s="4"/>
      <c r="G107" s="4"/>
      <c r="H107" s="4"/>
      <c r="I107" s="7"/>
      <c r="J107" s="4"/>
      <c r="K107" s="4"/>
      <c r="L107" s="4"/>
      <c r="M107" s="4"/>
      <c r="N107" s="4"/>
      <c r="O107" s="4"/>
      <c r="P107" s="4"/>
      <c r="Q107" s="4"/>
      <c r="R107" s="7"/>
    </row>
    <row r="108" spans="1:18" s="2" customFormat="1" ht="20.25">
      <c r="A108" s="4"/>
      <c r="B108" s="4"/>
      <c r="C108" s="4" t="s">
        <v>113</v>
      </c>
      <c r="D108" s="4"/>
      <c r="E108" s="4"/>
      <c r="F108" s="4"/>
      <c r="G108" s="4"/>
      <c r="H108" s="4"/>
      <c r="I108" s="7"/>
      <c r="J108" s="4"/>
      <c r="K108" s="4"/>
      <c r="L108" s="4"/>
      <c r="M108" s="4"/>
      <c r="N108" s="4"/>
      <c r="O108" s="4"/>
      <c r="P108" s="4"/>
      <c r="Q108" s="4"/>
      <c r="R108" s="7"/>
    </row>
    <row r="109" spans="1:18" s="2" customFormat="1" ht="20.25">
      <c r="A109" s="4"/>
      <c r="B109" s="4"/>
      <c r="C109" s="4" t="s">
        <v>114</v>
      </c>
      <c r="D109" s="4"/>
      <c r="E109" s="4"/>
      <c r="F109" s="4"/>
      <c r="G109" s="4"/>
      <c r="H109" s="4"/>
      <c r="I109" s="7"/>
      <c r="J109" s="4"/>
      <c r="K109" s="4"/>
      <c r="L109" s="4"/>
      <c r="M109" s="4"/>
      <c r="N109" s="4"/>
      <c r="O109" s="4"/>
      <c r="P109" s="4"/>
      <c r="Q109" s="4"/>
      <c r="R109" s="7"/>
    </row>
    <row r="110" spans="1:18" s="2" customFormat="1" ht="20.25">
      <c r="A110" s="4"/>
      <c r="B110" s="4"/>
      <c r="C110" s="4" t="s">
        <v>115</v>
      </c>
      <c r="D110" s="4"/>
      <c r="E110" s="4"/>
      <c r="F110" s="4"/>
      <c r="G110" s="4"/>
      <c r="H110" s="4"/>
      <c r="I110" s="7"/>
      <c r="J110" s="4"/>
      <c r="K110" s="4"/>
      <c r="L110" s="4"/>
      <c r="M110" s="4"/>
      <c r="N110" s="4"/>
      <c r="O110" s="4"/>
      <c r="P110" s="4"/>
      <c r="Q110" s="4"/>
      <c r="R110" s="7"/>
    </row>
    <row r="111" spans="1:18" s="2" customFormat="1" ht="20.25">
      <c r="A111" s="4"/>
      <c r="B111" s="4"/>
      <c r="C111" s="4" t="s">
        <v>116</v>
      </c>
      <c r="D111" s="4"/>
      <c r="E111" s="4"/>
      <c r="F111" s="4"/>
      <c r="G111" s="4"/>
      <c r="H111" s="4"/>
      <c r="I111" s="7"/>
      <c r="J111" s="4"/>
      <c r="K111" s="4"/>
      <c r="L111" s="4"/>
      <c r="M111" s="4"/>
      <c r="N111" s="4"/>
      <c r="O111" s="4"/>
      <c r="P111" s="4"/>
      <c r="Q111" s="4"/>
      <c r="R111" s="7"/>
    </row>
    <row r="112" spans="1:18" s="2" customFormat="1" ht="20.25">
      <c r="A112" s="4"/>
      <c r="B112" s="4"/>
      <c r="C112" s="4" t="s">
        <v>117</v>
      </c>
      <c r="D112" s="4"/>
      <c r="E112" s="4"/>
      <c r="F112" s="4"/>
      <c r="G112" s="4"/>
      <c r="H112" s="4"/>
      <c r="I112" s="7"/>
      <c r="J112" s="4"/>
      <c r="K112" s="4"/>
      <c r="L112" s="4"/>
      <c r="M112" s="4"/>
      <c r="N112" s="4"/>
      <c r="O112" s="4"/>
      <c r="P112" s="4"/>
      <c r="Q112" s="4"/>
      <c r="R112" s="7"/>
    </row>
    <row r="113" spans="1:18" s="2" customFormat="1" ht="20.25">
      <c r="A113" s="5"/>
      <c r="B113" s="5"/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5"/>
      <c r="P113" s="5"/>
      <c r="Q113" s="5"/>
      <c r="R113" s="8"/>
    </row>
    <row r="114" spans="1:18" s="2" customFormat="1" ht="20.25">
      <c r="E114" s="16" t="s">
        <v>192</v>
      </c>
    </row>
    <row r="115" spans="1:18" s="2" customFormat="1" ht="20.25">
      <c r="E115" s="16"/>
    </row>
    <row r="116" spans="1:18" s="2" customFormat="1" ht="20.25">
      <c r="A116" s="2" t="s">
        <v>8</v>
      </c>
    </row>
    <row r="117" spans="1:18" s="2" customFormat="1" ht="20.25">
      <c r="A117" s="2" t="s">
        <v>221</v>
      </c>
    </row>
    <row r="118" spans="1:18" s="2" customFormat="1" ht="20.25" customHeight="1">
      <c r="A118" s="329" t="s">
        <v>9</v>
      </c>
      <c r="B118" s="331" t="s">
        <v>10</v>
      </c>
      <c r="C118" s="331" t="s">
        <v>11</v>
      </c>
      <c r="D118" s="331" t="s">
        <v>12</v>
      </c>
      <c r="E118" s="333" t="s">
        <v>13</v>
      </c>
      <c r="F118" s="331" t="s">
        <v>14</v>
      </c>
      <c r="G118" s="326" t="s">
        <v>15</v>
      </c>
      <c r="H118" s="327"/>
      <c r="I118" s="327"/>
      <c r="J118" s="327" t="s">
        <v>19</v>
      </c>
      <c r="K118" s="327"/>
      <c r="L118" s="327"/>
      <c r="M118" s="327"/>
      <c r="N118" s="327"/>
      <c r="O118" s="327"/>
      <c r="P118" s="327"/>
      <c r="Q118" s="327"/>
      <c r="R118" s="328"/>
    </row>
    <row r="119" spans="1:18" s="2" customFormat="1" ht="20.25">
      <c r="A119" s="330"/>
      <c r="B119" s="332"/>
      <c r="C119" s="332"/>
      <c r="D119" s="332"/>
      <c r="E119" s="334"/>
      <c r="F119" s="332"/>
      <c r="G119" s="10" t="s">
        <v>16</v>
      </c>
      <c r="H119" s="10" t="s">
        <v>17</v>
      </c>
      <c r="I119" s="10" t="s">
        <v>18</v>
      </c>
      <c r="J119" s="10" t="s">
        <v>20</v>
      </c>
      <c r="K119" s="10" t="s">
        <v>21</v>
      </c>
      <c r="L119" s="10" t="s">
        <v>22</v>
      </c>
      <c r="M119" s="10" t="s">
        <v>23</v>
      </c>
      <c r="N119" s="10" t="s">
        <v>24</v>
      </c>
      <c r="O119" s="10" t="s">
        <v>25</v>
      </c>
      <c r="P119" s="10" t="s">
        <v>26</v>
      </c>
      <c r="Q119" s="10" t="s">
        <v>27</v>
      </c>
      <c r="R119" s="8" t="s">
        <v>28</v>
      </c>
    </row>
    <row r="120" spans="1:18" s="2" customFormat="1" ht="20.25">
      <c r="A120" s="9">
        <v>7</v>
      </c>
      <c r="B120" s="9" t="s">
        <v>119</v>
      </c>
      <c r="C120" s="9" t="s">
        <v>121</v>
      </c>
      <c r="D120" s="13">
        <v>389000</v>
      </c>
      <c r="E120" s="9" t="s">
        <v>118</v>
      </c>
      <c r="F120" s="9" t="s">
        <v>44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14"/>
    </row>
    <row r="121" spans="1:18" s="2" customFormat="1" ht="20.25">
      <c r="A121" s="4"/>
      <c r="B121" s="4" t="s">
        <v>120</v>
      </c>
      <c r="C121" s="4" t="s">
        <v>122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7"/>
    </row>
    <row r="122" spans="1:18" s="2" customFormat="1" ht="20.25">
      <c r="A122" s="4"/>
      <c r="B122" s="4" t="s">
        <v>118</v>
      </c>
      <c r="C122" s="4" t="s">
        <v>123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7"/>
    </row>
    <row r="123" spans="1:18" s="2" customFormat="1" ht="20.25">
      <c r="A123" s="4"/>
      <c r="B123" s="4"/>
      <c r="C123" s="4" t="s">
        <v>124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7"/>
    </row>
    <row r="124" spans="1:18" s="2" customFormat="1" ht="20.25">
      <c r="A124" s="4"/>
      <c r="B124" s="4"/>
      <c r="C124" s="4" t="s">
        <v>91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7"/>
    </row>
    <row r="125" spans="1:18" s="2" customFormat="1" ht="2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8"/>
    </row>
    <row r="126" spans="1:18" s="2" customFormat="1" ht="20.25">
      <c r="A126" s="9">
        <v>8</v>
      </c>
      <c r="B126" s="9" t="s">
        <v>125</v>
      </c>
      <c r="C126" s="9" t="s">
        <v>128</v>
      </c>
      <c r="D126" s="13">
        <v>399000</v>
      </c>
      <c r="E126" s="9" t="s">
        <v>136</v>
      </c>
      <c r="F126" s="9" t="s">
        <v>44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4"/>
    </row>
    <row r="127" spans="1:18" s="2" customFormat="1" ht="20.25">
      <c r="A127" s="4"/>
      <c r="B127" s="4" t="s">
        <v>126</v>
      </c>
      <c r="C127" s="4" t="s">
        <v>129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7"/>
    </row>
    <row r="128" spans="1:18" s="2" customFormat="1" ht="20.25">
      <c r="A128" s="4"/>
      <c r="B128" s="4" t="s">
        <v>127</v>
      </c>
      <c r="C128" s="4" t="s">
        <v>130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7"/>
    </row>
    <row r="129" spans="1:18" s="2" customFormat="1" ht="20.25">
      <c r="A129" s="4"/>
      <c r="B129" s="4"/>
      <c r="C129" s="4" t="s">
        <v>84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7"/>
    </row>
    <row r="130" spans="1:18" s="2" customFormat="1" ht="20.25">
      <c r="A130" s="4"/>
      <c r="B130" s="4"/>
      <c r="C130" s="4" t="s">
        <v>131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7"/>
    </row>
    <row r="131" spans="1:18" s="2" customFormat="1" ht="20.25">
      <c r="A131" s="4"/>
      <c r="B131" s="4"/>
      <c r="C131" s="4" t="s">
        <v>132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7"/>
    </row>
    <row r="132" spans="1:18" s="2" customFormat="1" ht="20.25">
      <c r="A132" s="4"/>
      <c r="B132" s="4"/>
      <c r="C132" s="4" t="s">
        <v>87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7"/>
    </row>
    <row r="133" spans="1:18" s="2" customFormat="1" ht="20.25">
      <c r="A133" s="4"/>
      <c r="B133" s="4"/>
      <c r="C133" s="4" t="s">
        <v>133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7"/>
    </row>
    <row r="134" spans="1:18" s="2" customFormat="1" ht="20.25">
      <c r="A134" s="4"/>
      <c r="B134" s="4"/>
      <c r="C134" s="4" t="s">
        <v>100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7"/>
    </row>
    <row r="135" spans="1:18" s="2" customFormat="1" ht="20.25">
      <c r="A135" s="4"/>
      <c r="B135" s="4"/>
      <c r="C135" s="4" t="s">
        <v>134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7"/>
    </row>
    <row r="136" spans="1:18" s="2" customFormat="1" ht="20.25">
      <c r="A136" s="4"/>
      <c r="B136" s="4"/>
      <c r="C136" s="4" t="s">
        <v>135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7"/>
    </row>
    <row r="137" spans="1:18" s="2" customFormat="1" ht="2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8"/>
    </row>
    <row r="138" spans="1:18" s="2" customFormat="1" ht="20.25">
      <c r="A138" s="4">
        <v>9</v>
      </c>
      <c r="B138" s="4" t="s">
        <v>137</v>
      </c>
      <c r="C138" s="4" t="s">
        <v>156</v>
      </c>
      <c r="D138" s="6">
        <v>398400</v>
      </c>
      <c r="E138" s="4" t="s">
        <v>142</v>
      </c>
      <c r="F138" s="4" t="s">
        <v>44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7"/>
    </row>
    <row r="139" spans="1:18" s="2" customFormat="1" ht="20.25">
      <c r="A139" s="4"/>
      <c r="B139" s="4" t="s">
        <v>138</v>
      </c>
      <c r="C139" s="4" t="s">
        <v>139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7"/>
    </row>
    <row r="140" spans="1:18" s="2" customFormat="1" ht="20.25">
      <c r="A140" s="4"/>
      <c r="B140" s="4"/>
      <c r="C140" s="4" t="s">
        <v>140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7"/>
    </row>
    <row r="141" spans="1:18" s="2" customFormat="1" ht="20.25">
      <c r="A141" s="4"/>
      <c r="B141" s="4"/>
      <c r="C141" s="4" t="s">
        <v>141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7"/>
    </row>
    <row r="142" spans="1:18" s="2" customFormat="1" ht="20.25">
      <c r="A142" s="5"/>
      <c r="B142" s="5"/>
      <c r="C142" s="5" t="s">
        <v>36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8"/>
    </row>
    <row r="143" spans="1:18" s="2" customFormat="1" ht="20.25">
      <c r="E143" s="16" t="s">
        <v>193</v>
      </c>
    </row>
    <row r="144" spans="1:18" s="2" customFormat="1" ht="20.25">
      <c r="E144" s="16"/>
    </row>
    <row r="145" spans="1:18" s="2" customFormat="1" ht="20.25">
      <c r="A145" s="2" t="s">
        <v>8</v>
      </c>
    </row>
    <row r="146" spans="1:18" s="2" customFormat="1" ht="20.25">
      <c r="A146" s="2" t="s">
        <v>221</v>
      </c>
    </row>
    <row r="147" spans="1:18" s="2" customFormat="1" ht="20.25" customHeight="1">
      <c r="A147" s="329" t="s">
        <v>9</v>
      </c>
      <c r="B147" s="331" t="s">
        <v>10</v>
      </c>
      <c r="C147" s="331" t="s">
        <v>11</v>
      </c>
      <c r="D147" s="331" t="s">
        <v>12</v>
      </c>
      <c r="E147" s="333" t="s">
        <v>13</v>
      </c>
      <c r="F147" s="331" t="s">
        <v>14</v>
      </c>
      <c r="G147" s="326" t="s">
        <v>15</v>
      </c>
      <c r="H147" s="327"/>
      <c r="I147" s="327"/>
      <c r="J147" s="326" t="s">
        <v>19</v>
      </c>
      <c r="K147" s="327"/>
      <c r="L147" s="327"/>
      <c r="M147" s="327"/>
      <c r="N147" s="327"/>
      <c r="O147" s="327"/>
      <c r="P147" s="327"/>
      <c r="Q147" s="327"/>
      <c r="R147" s="328"/>
    </row>
    <row r="148" spans="1:18" s="2" customFormat="1" ht="20.25">
      <c r="A148" s="330"/>
      <c r="B148" s="332"/>
      <c r="C148" s="332"/>
      <c r="D148" s="332"/>
      <c r="E148" s="334"/>
      <c r="F148" s="332"/>
      <c r="G148" s="10" t="s">
        <v>16</v>
      </c>
      <c r="H148" s="10" t="s">
        <v>17</v>
      </c>
      <c r="I148" s="11" t="s">
        <v>18</v>
      </c>
      <c r="J148" s="10" t="s">
        <v>20</v>
      </c>
      <c r="K148" s="10" t="s">
        <v>21</v>
      </c>
      <c r="L148" s="10" t="s">
        <v>22</v>
      </c>
      <c r="M148" s="10" t="s">
        <v>23</v>
      </c>
      <c r="N148" s="10" t="s">
        <v>24</v>
      </c>
      <c r="O148" s="10" t="s">
        <v>25</v>
      </c>
      <c r="P148" s="10" t="s">
        <v>26</v>
      </c>
      <c r="Q148" s="10" t="s">
        <v>27</v>
      </c>
      <c r="R148" s="8" t="s">
        <v>28</v>
      </c>
    </row>
    <row r="149" spans="1:18" s="2" customFormat="1" ht="20.25">
      <c r="A149" s="4"/>
      <c r="B149" s="4"/>
      <c r="C149" s="4" t="s">
        <v>37</v>
      </c>
      <c r="D149" s="4"/>
      <c r="E149" s="4"/>
      <c r="F149" s="4"/>
      <c r="G149" s="4"/>
      <c r="H149" s="4"/>
      <c r="I149" s="7"/>
      <c r="J149" s="4"/>
      <c r="K149" s="4"/>
      <c r="L149" s="4"/>
      <c r="M149" s="4"/>
      <c r="N149" s="4"/>
      <c r="O149" s="4"/>
      <c r="P149" s="4"/>
      <c r="Q149" s="4"/>
      <c r="R149" s="7"/>
    </row>
    <row r="150" spans="1:18" s="2" customFormat="1" ht="20.25">
      <c r="A150" s="4"/>
      <c r="B150" s="4"/>
      <c r="C150" s="4" t="s">
        <v>143</v>
      </c>
      <c r="D150" s="4"/>
      <c r="E150" s="4"/>
      <c r="F150" s="4"/>
      <c r="G150" s="4"/>
      <c r="H150" s="4"/>
      <c r="I150" s="7"/>
      <c r="J150" s="4"/>
      <c r="K150" s="4"/>
      <c r="L150" s="4"/>
      <c r="M150" s="4"/>
      <c r="N150" s="4"/>
      <c r="O150" s="4"/>
      <c r="P150" s="4"/>
      <c r="Q150" s="4"/>
      <c r="R150" s="7"/>
    </row>
    <row r="151" spans="1:18" s="2" customFormat="1" ht="20.25">
      <c r="A151" s="4"/>
      <c r="B151" s="4"/>
      <c r="C151" s="4" t="s">
        <v>144</v>
      </c>
      <c r="D151" s="4"/>
      <c r="E151" s="4"/>
      <c r="F151" s="4"/>
      <c r="G151" s="4"/>
      <c r="H151" s="4"/>
      <c r="I151" s="7"/>
      <c r="J151" s="4"/>
      <c r="K151" s="4"/>
      <c r="L151" s="4"/>
      <c r="M151" s="4"/>
      <c r="N151" s="4"/>
      <c r="O151" s="4"/>
      <c r="P151" s="4"/>
      <c r="Q151" s="4"/>
      <c r="R151" s="7"/>
    </row>
    <row r="152" spans="1:18" s="2" customFormat="1" ht="20.25">
      <c r="A152" s="4"/>
      <c r="B152" s="4"/>
      <c r="C152" s="4" t="s">
        <v>157</v>
      </c>
      <c r="D152" s="4"/>
      <c r="E152" s="4"/>
      <c r="F152" s="4"/>
      <c r="G152" s="4"/>
      <c r="H152" s="4"/>
      <c r="I152" s="7"/>
      <c r="J152" s="4"/>
      <c r="K152" s="4"/>
      <c r="L152" s="4"/>
      <c r="M152" s="4"/>
      <c r="N152" s="4"/>
      <c r="O152" s="4"/>
      <c r="P152" s="4"/>
      <c r="Q152" s="4"/>
      <c r="R152" s="7"/>
    </row>
    <row r="153" spans="1:18" s="2" customFormat="1" ht="20.25">
      <c r="A153" s="4"/>
      <c r="B153" s="4"/>
      <c r="C153" s="4" t="s">
        <v>145</v>
      </c>
      <c r="D153" s="4"/>
      <c r="E153" s="4"/>
      <c r="F153" s="4"/>
      <c r="G153" s="4"/>
      <c r="H153" s="4"/>
      <c r="I153" s="7"/>
      <c r="J153" s="4"/>
      <c r="K153" s="4"/>
      <c r="L153" s="4"/>
      <c r="M153" s="4"/>
      <c r="N153" s="4"/>
      <c r="O153" s="4"/>
      <c r="P153" s="4"/>
      <c r="Q153" s="4"/>
      <c r="R153" s="7"/>
    </row>
    <row r="154" spans="1:18" s="2" customFormat="1" ht="20.25">
      <c r="A154" s="4"/>
      <c r="B154" s="4"/>
      <c r="C154" s="4" t="s">
        <v>146</v>
      </c>
      <c r="D154" s="4"/>
      <c r="E154" s="4"/>
      <c r="F154" s="4"/>
      <c r="G154" s="4"/>
      <c r="H154" s="4"/>
      <c r="I154" s="7"/>
      <c r="J154" s="4"/>
      <c r="K154" s="4"/>
      <c r="L154" s="4"/>
      <c r="M154" s="4"/>
      <c r="N154" s="4"/>
      <c r="O154" s="4"/>
      <c r="P154" s="4"/>
      <c r="Q154" s="4"/>
      <c r="R154" s="7"/>
    </row>
    <row r="155" spans="1:18" s="2" customFormat="1" ht="20.25">
      <c r="A155" s="4"/>
      <c r="B155" s="4"/>
      <c r="C155" s="4" t="s">
        <v>147</v>
      </c>
      <c r="D155" s="4"/>
      <c r="E155" s="4"/>
      <c r="F155" s="4"/>
      <c r="G155" s="4"/>
      <c r="H155" s="4"/>
      <c r="I155" s="7"/>
      <c r="J155" s="4"/>
      <c r="K155" s="4"/>
      <c r="L155" s="4"/>
      <c r="M155" s="4"/>
      <c r="N155" s="4"/>
      <c r="O155" s="4"/>
      <c r="P155" s="4"/>
      <c r="Q155" s="4"/>
      <c r="R155" s="7"/>
    </row>
    <row r="156" spans="1:18" s="2" customFormat="1" ht="20.25">
      <c r="A156" s="4"/>
      <c r="B156" s="4"/>
      <c r="C156" s="4" t="s">
        <v>148</v>
      </c>
      <c r="D156" s="4"/>
      <c r="E156" s="4"/>
      <c r="F156" s="4"/>
      <c r="G156" s="4"/>
      <c r="H156" s="4"/>
      <c r="I156" s="7"/>
      <c r="J156" s="4"/>
      <c r="K156" s="4"/>
      <c r="L156" s="4"/>
      <c r="M156" s="4"/>
      <c r="N156" s="4"/>
      <c r="O156" s="4"/>
      <c r="P156" s="4"/>
      <c r="Q156" s="4"/>
      <c r="R156" s="7"/>
    </row>
    <row r="157" spans="1:18" s="2" customFormat="1" ht="20.25">
      <c r="A157" s="4"/>
      <c r="B157" s="4"/>
      <c r="C157" s="4" t="s">
        <v>149</v>
      </c>
      <c r="D157" s="4"/>
      <c r="E157" s="4"/>
      <c r="F157" s="4"/>
      <c r="G157" s="4"/>
      <c r="H157" s="4"/>
      <c r="I157" s="7"/>
      <c r="J157" s="4"/>
      <c r="K157" s="4"/>
      <c r="L157" s="4"/>
      <c r="M157" s="4"/>
      <c r="N157" s="4"/>
      <c r="O157" s="4"/>
      <c r="P157" s="4"/>
      <c r="Q157" s="4"/>
      <c r="R157" s="7"/>
    </row>
    <row r="158" spans="1:18" s="2" customFormat="1" ht="20.25">
      <c r="A158" s="4"/>
      <c r="B158" s="4"/>
      <c r="C158" s="4" t="s">
        <v>87</v>
      </c>
      <c r="D158" s="4"/>
      <c r="E158" s="4"/>
      <c r="F158" s="4"/>
      <c r="G158" s="4"/>
      <c r="H158" s="4"/>
      <c r="I158" s="7"/>
      <c r="J158" s="4"/>
      <c r="K158" s="4"/>
      <c r="L158" s="4"/>
      <c r="M158" s="4"/>
      <c r="N158" s="4"/>
      <c r="O158" s="4"/>
      <c r="P158" s="4"/>
      <c r="Q158" s="4"/>
      <c r="R158" s="7"/>
    </row>
    <row r="159" spans="1:18" s="2" customFormat="1" ht="20.25">
      <c r="A159" s="4"/>
      <c r="B159" s="4"/>
      <c r="C159" s="4" t="s">
        <v>150</v>
      </c>
      <c r="D159" s="4"/>
      <c r="E159" s="4"/>
      <c r="F159" s="4"/>
      <c r="G159" s="4"/>
      <c r="H159" s="4"/>
      <c r="I159" s="7"/>
      <c r="J159" s="4"/>
      <c r="K159" s="4"/>
      <c r="L159" s="4"/>
      <c r="M159" s="4"/>
      <c r="N159" s="4"/>
      <c r="O159" s="4"/>
      <c r="P159" s="4"/>
      <c r="Q159" s="4"/>
      <c r="R159" s="7"/>
    </row>
    <row r="160" spans="1:18" s="2" customFormat="1" ht="20.25">
      <c r="A160" s="4"/>
      <c r="B160" s="4"/>
      <c r="C160" s="4" t="s">
        <v>151</v>
      </c>
      <c r="D160" s="4"/>
      <c r="E160" s="4"/>
      <c r="F160" s="4"/>
      <c r="G160" s="4"/>
      <c r="H160" s="4"/>
      <c r="I160" s="7"/>
      <c r="J160" s="4"/>
      <c r="K160" s="4"/>
      <c r="L160" s="4"/>
      <c r="M160" s="4"/>
      <c r="N160" s="4"/>
      <c r="O160" s="4"/>
      <c r="P160" s="4"/>
      <c r="Q160" s="4"/>
      <c r="R160" s="7"/>
    </row>
    <row r="161" spans="1:18" s="2" customFormat="1" ht="20.25">
      <c r="A161" s="4"/>
      <c r="B161" s="4"/>
      <c r="C161" s="4" t="s">
        <v>158</v>
      </c>
      <c r="D161" s="4"/>
      <c r="E161" s="4"/>
      <c r="F161" s="4"/>
      <c r="G161" s="4"/>
      <c r="H161" s="4"/>
      <c r="I161" s="7"/>
      <c r="J161" s="4"/>
      <c r="K161" s="4"/>
      <c r="L161" s="4"/>
      <c r="M161" s="4"/>
      <c r="N161" s="4"/>
      <c r="O161" s="4"/>
      <c r="P161" s="4"/>
      <c r="Q161" s="4"/>
      <c r="R161" s="7"/>
    </row>
    <row r="162" spans="1:18" s="2" customFormat="1" ht="20.25">
      <c r="A162" s="4"/>
      <c r="B162" s="4"/>
      <c r="C162" s="4" t="s">
        <v>152</v>
      </c>
      <c r="D162" s="4"/>
      <c r="E162" s="4"/>
      <c r="F162" s="4"/>
      <c r="G162" s="4"/>
      <c r="H162" s="4"/>
      <c r="I162" s="7"/>
      <c r="J162" s="4"/>
      <c r="K162" s="4"/>
      <c r="L162" s="4"/>
      <c r="M162" s="4"/>
      <c r="N162" s="4"/>
      <c r="O162" s="4"/>
      <c r="P162" s="4"/>
      <c r="Q162" s="4"/>
      <c r="R162" s="7"/>
    </row>
    <row r="163" spans="1:18" s="2" customFormat="1" ht="20.25">
      <c r="A163" s="4"/>
      <c r="B163" s="4"/>
      <c r="C163" s="4" t="s">
        <v>153</v>
      </c>
      <c r="D163" s="4"/>
      <c r="E163" s="4"/>
      <c r="F163" s="4"/>
      <c r="G163" s="4"/>
      <c r="H163" s="4"/>
      <c r="I163" s="7"/>
      <c r="J163" s="4"/>
      <c r="K163" s="4"/>
      <c r="L163" s="4"/>
      <c r="M163" s="4"/>
      <c r="N163" s="4"/>
      <c r="O163" s="4"/>
      <c r="P163" s="4"/>
      <c r="Q163" s="4"/>
      <c r="R163" s="7"/>
    </row>
    <row r="164" spans="1:18" s="2" customFormat="1" ht="20.25">
      <c r="A164" s="4"/>
      <c r="B164" s="4"/>
      <c r="C164" s="4" t="s">
        <v>147</v>
      </c>
      <c r="D164" s="4"/>
      <c r="E164" s="4"/>
      <c r="F164" s="4"/>
      <c r="G164" s="4"/>
      <c r="H164" s="4"/>
      <c r="I164" s="7"/>
      <c r="J164" s="4"/>
      <c r="K164" s="4"/>
      <c r="L164" s="4"/>
      <c r="M164" s="4"/>
      <c r="N164" s="4"/>
      <c r="O164" s="4"/>
      <c r="P164" s="4"/>
      <c r="Q164" s="4"/>
      <c r="R164" s="7"/>
    </row>
    <row r="165" spans="1:18" s="2" customFormat="1" ht="20.25">
      <c r="A165" s="4"/>
      <c r="B165" s="4"/>
      <c r="C165" s="4" t="s">
        <v>154</v>
      </c>
      <c r="D165" s="4"/>
      <c r="E165" s="4"/>
      <c r="F165" s="4"/>
      <c r="G165" s="4"/>
      <c r="H165" s="4"/>
      <c r="I165" s="7"/>
      <c r="J165" s="4"/>
      <c r="K165" s="4"/>
      <c r="L165" s="4"/>
      <c r="M165" s="4"/>
      <c r="N165" s="4"/>
      <c r="O165" s="4"/>
      <c r="P165" s="4"/>
      <c r="Q165" s="4"/>
      <c r="R165" s="7"/>
    </row>
    <row r="166" spans="1:18" s="2" customFormat="1" ht="20.25">
      <c r="A166" s="4"/>
      <c r="B166" s="4"/>
      <c r="C166" s="4" t="s">
        <v>149</v>
      </c>
      <c r="D166" s="4"/>
      <c r="E166" s="4"/>
      <c r="F166" s="4"/>
      <c r="G166" s="4"/>
      <c r="H166" s="4"/>
      <c r="I166" s="7"/>
      <c r="J166" s="4"/>
      <c r="K166" s="4"/>
      <c r="L166" s="4"/>
      <c r="M166" s="4"/>
      <c r="N166" s="4"/>
      <c r="O166" s="4"/>
      <c r="P166" s="4"/>
      <c r="Q166" s="4"/>
      <c r="R166" s="7"/>
    </row>
    <row r="167" spans="1:18" s="2" customFormat="1" ht="20.25">
      <c r="A167" s="4"/>
      <c r="B167" s="4"/>
      <c r="C167" s="4" t="s">
        <v>87</v>
      </c>
      <c r="D167" s="4"/>
      <c r="E167" s="4"/>
      <c r="F167" s="4"/>
      <c r="G167" s="4"/>
      <c r="H167" s="4"/>
      <c r="I167" s="7"/>
      <c r="J167" s="4"/>
      <c r="K167" s="4"/>
      <c r="L167" s="4"/>
      <c r="M167" s="4"/>
      <c r="N167" s="4"/>
      <c r="O167" s="4"/>
      <c r="P167" s="4"/>
      <c r="Q167" s="4"/>
      <c r="R167" s="7"/>
    </row>
    <row r="168" spans="1:18" s="2" customFormat="1" ht="20.25">
      <c r="A168" s="4"/>
      <c r="B168" s="4"/>
      <c r="C168" s="4" t="s">
        <v>150</v>
      </c>
      <c r="D168" s="4"/>
      <c r="E168" s="4"/>
      <c r="F168" s="4"/>
      <c r="G168" s="4"/>
      <c r="H168" s="4"/>
      <c r="I168" s="7"/>
      <c r="J168" s="4"/>
      <c r="K168" s="4"/>
      <c r="L168" s="4"/>
      <c r="M168" s="4"/>
      <c r="N168" s="4"/>
      <c r="O168" s="4"/>
      <c r="P168" s="4"/>
      <c r="Q168" s="4"/>
      <c r="R168" s="7"/>
    </row>
    <row r="169" spans="1:18" s="2" customFormat="1" ht="20.25">
      <c r="A169" s="4"/>
      <c r="B169" s="4"/>
      <c r="C169" s="4" t="s">
        <v>155</v>
      </c>
      <c r="D169" s="4"/>
      <c r="E169" s="4"/>
      <c r="F169" s="4"/>
      <c r="G169" s="4"/>
      <c r="H169" s="4"/>
      <c r="I169" s="7"/>
      <c r="J169" s="4"/>
      <c r="K169" s="4"/>
      <c r="L169" s="4"/>
      <c r="M169" s="4"/>
      <c r="N169" s="4"/>
      <c r="O169" s="4"/>
      <c r="P169" s="4"/>
      <c r="Q169" s="4"/>
      <c r="R169" s="7"/>
    </row>
    <row r="170" spans="1:18" s="2" customFormat="1" ht="20.25">
      <c r="A170" s="4"/>
      <c r="B170" s="4"/>
      <c r="C170" s="4" t="s">
        <v>90</v>
      </c>
      <c r="D170" s="4"/>
      <c r="E170" s="4"/>
      <c r="F170" s="4"/>
      <c r="G170" s="4"/>
      <c r="H170" s="4"/>
      <c r="I170" s="7"/>
      <c r="J170" s="4"/>
      <c r="K170" s="4"/>
      <c r="L170" s="4"/>
      <c r="M170" s="4"/>
      <c r="N170" s="4"/>
      <c r="O170" s="4"/>
      <c r="P170" s="4"/>
      <c r="Q170" s="4"/>
      <c r="R170" s="7"/>
    </row>
    <row r="171" spans="1:18" s="2" customFormat="1" ht="20.25">
      <c r="A171" s="5"/>
      <c r="B171" s="5"/>
      <c r="C171" s="5" t="s">
        <v>91</v>
      </c>
      <c r="D171" s="5"/>
      <c r="E171" s="5"/>
      <c r="F171" s="5"/>
      <c r="G171" s="5"/>
      <c r="H171" s="5"/>
      <c r="I171" s="8"/>
      <c r="J171" s="5"/>
      <c r="K171" s="5"/>
      <c r="L171" s="5"/>
      <c r="M171" s="5"/>
      <c r="N171" s="5"/>
      <c r="O171" s="5"/>
      <c r="P171" s="5"/>
      <c r="Q171" s="5"/>
      <c r="R171" s="8"/>
    </row>
    <row r="172" spans="1:18" s="2" customFormat="1" ht="20.25">
      <c r="E172" s="16" t="s">
        <v>194</v>
      </c>
    </row>
    <row r="173" spans="1:18" s="2" customFormat="1" ht="20.25">
      <c r="E173" s="16"/>
    </row>
    <row r="174" spans="1:18" s="2" customFormat="1" ht="20.25">
      <c r="A174" s="2" t="s">
        <v>8</v>
      </c>
    </row>
    <row r="175" spans="1:18" s="2" customFormat="1" ht="20.25">
      <c r="A175" s="2" t="s">
        <v>221</v>
      </c>
    </row>
    <row r="176" spans="1:18" s="2" customFormat="1" ht="20.25">
      <c r="A176" s="329" t="s">
        <v>9</v>
      </c>
      <c r="B176" s="331" t="s">
        <v>10</v>
      </c>
      <c r="C176" s="331" t="s">
        <v>11</v>
      </c>
      <c r="D176" s="331" t="s">
        <v>12</v>
      </c>
      <c r="E176" s="333" t="s">
        <v>13</v>
      </c>
      <c r="F176" s="331" t="s">
        <v>14</v>
      </c>
      <c r="G176" s="326" t="s">
        <v>15</v>
      </c>
      <c r="H176" s="327"/>
      <c r="I176" s="328"/>
      <c r="J176" s="327" t="s">
        <v>19</v>
      </c>
      <c r="K176" s="327"/>
      <c r="L176" s="327"/>
      <c r="M176" s="327"/>
      <c r="N176" s="327"/>
      <c r="O176" s="327"/>
      <c r="P176" s="327"/>
      <c r="Q176" s="327"/>
      <c r="R176" s="328"/>
    </row>
    <row r="177" spans="1:18" s="2" customFormat="1" ht="20.25">
      <c r="A177" s="330"/>
      <c r="B177" s="332"/>
      <c r="C177" s="332"/>
      <c r="D177" s="332"/>
      <c r="E177" s="334"/>
      <c r="F177" s="332"/>
      <c r="G177" s="10" t="s">
        <v>16</v>
      </c>
      <c r="H177" s="10" t="s">
        <v>17</v>
      </c>
      <c r="I177" s="11" t="s">
        <v>18</v>
      </c>
      <c r="J177" s="10" t="s">
        <v>20</v>
      </c>
      <c r="K177" s="10" t="s">
        <v>21</v>
      </c>
      <c r="L177" s="10" t="s">
        <v>22</v>
      </c>
      <c r="M177" s="10" t="s">
        <v>23</v>
      </c>
      <c r="N177" s="10" t="s">
        <v>24</v>
      </c>
      <c r="O177" s="10" t="s">
        <v>25</v>
      </c>
      <c r="P177" s="10" t="s">
        <v>26</v>
      </c>
      <c r="Q177" s="10" t="s">
        <v>27</v>
      </c>
      <c r="R177" s="11" t="s">
        <v>28</v>
      </c>
    </row>
    <row r="178" spans="1:18" s="2" customFormat="1" ht="20.25">
      <c r="A178" s="9">
        <v>10</v>
      </c>
      <c r="B178" s="9" t="s">
        <v>159</v>
      </c>
      <c r="C178" s="9" t="s">
        <v>162</v>
      </c>
      <c r="D178" s="13">
        <v>399000</v>
      </c>
      <c r="E178" s="9" t="s">
        <v>168</v>
      </c>
      <c r="F178" s="9" t="s">
        <v>44</v>
      </c>
      <c r="G178" s="9"/>
      <c r="H178" s="9"/>
      <c r="I178" s="14"/>
      <c r="J178" s="9"/>
      <c r="K178" s="9"/>
      <c r="L178" s="9"/>
      <c r="M178" s="9"/>
      <c r="N178" s="9"/>
      <c r="O178" s="9"/>
      <c r="P178" s="9"/>
      <c r="Q178" s="9"/>
      <c r="R178" s="14"/>
    </row>
    <row r="179" spans="1:18" s="2" customFormat="1" ht="20.25">
      <c r="A179" s="4"/>
      <c r="B179" s="4" t="s">
        <v>160</v>
      </c>
      <c r="C179" s="4" t="s">
        <v>163</v>
      </c>
      <c r="D179" s="4"/>
      <c r="E179" s="4"/>
      <c r="F179" s="4"/>
      <c r="G179" s="4"/>
      <c r="H179" s="4"/>
      <c r="I179" s="7"/>
      <c r="J179" s="4"/>
      <c r="K179" s="4"/>
      <c r="L179" s="4"/>
      <c r="M179" s="4"/>
      <c r="N179" s="4"/>
      <c r="O179" s="4"/>
      <c r="P179" s="4"/>
      <c r="Q179" s="4"/>
      <c r="R179" s="7"/>
    </row>
    <row r="180" spans="1:18" s="2" customFormat="1" ht="20.25">
      <c r="A180" s="4"/>
      <c r="B180" s="4" t="s">
        <v>161</v>
      </c>
      <c r="C180" s="4" t="s">
        <v>164</v>
      </c>
      <c r="D180" s="4"/>
      <c r="E180" s="4"/>
      <c r="F180" s="4"/>
      <c r="G180" s="4"/>
      <c r="H180" s="4"/>
      <c r="I180" s="7"/>
      <c r="J180" s="4"/>
      <c r="K180" s="4"/>
      <c r="L180" s="4"/>
      <c r="M180" s="4"/>
      <c r="N180" s="4"/>
      <c r="O180" s="4"/>
      <c r="P180" s="4"/>
      <c r="Q180" s="4"/>
      <c r="R180" s="7"/>
    </row>
    <row r="181" spans="1:18" s="2" customFormat="1" ht="20.25">
      <c r="A181" s="4"/>
      <c r="B181" s="4"/>
      <c r="C181" s="4" t="s">
        <v>147</v>
      </c>
      <c r="D181" s="4"/>
      <c r="E181" s="4"/>
      <c r="F181" s="4"/>
      <c r="G181" s="4"/>
      <c r="H181" s="4"/>
      <c r="I181" s="7"/>
      <c r="J181" s="4"/>
      <c r="K181" s="4"/>
      <c r="L181" s="4"/>
      <c r="M181" s="4"/>
      <c r="N181" s="4"/>
      <c r="O181" s="4"/>
      <c r="P181" s="4"/>
      <c r="Q181" s="4"/>
      <c r="R181" s="7"/>
    </row>
    <row r="182" spans="1:18" s="2" customFormat="1" ht="20.25">
      <c r="A182" s="4"/>
      <c r="B182" s="4"/>
      <c r="C182" s="4" t="s">
        <v>165</v>
      </c>
      <c r="D182" s="4"/>
      <c r="E182" s="4"/>
      <c r="F182" s="4"/>
      <c r="G182" s="4"/>
      <c r="H182" s="4"/>
      <c r="I182" s="7"/>
      <c r="J182" s="4"/>
      <c r="K182" s="4"/>
      <c r="L182" s="4"/>
      <c r="M182" s="4"/>
      <c r="N182" s="4"/>
      <c r="O182" s="4"/>
      <c r="P182" s="4"/>
      <c r="Q182" s="4"/>
      <c r="R182" s="7"/>
    </row>
    <row r="183" spans="1:18" s="2" customFormat="1" ht="20.25">
      <c r="A183" s="4"/>
      <c r="B183" s="4"/>
      <c r="C183" s="4" t="s">
        <v>166</v>
      </c>
      <c r="D183" s="4"/>
      <c r="E183" s="4"/>
      <c r="F183" s="4"/>
      <c r="G183" s="4"/>
      <c r="H183" s="4"/>
      <c r="I183" s="7"/>
      <c r="J183" s="4"/>
      <c r="K183" s="4"/>
      <c r="L183" s="4"/>
      <c r="M183" s="4"/>
      <c r="N183" s="4"/>
      <c r="O183" s="4"/>
      <c r="P183" s="4"/>
      <c r="Q183" s="4"/>
      <c r="R183" s="7"/>
    </row>
    <row r="184" spans="1:18" s="2" customFormat="1" ht="20.25">
      <c r="A184" s="4"/>
      <c r="B184" s="4"/>
      <c r="C184" s="4" t="s">
        <v>167</v>
      </c>
      <c r="D184" s="4"/>
      <c r="E184" s="4"/>
      <c r="F184" s="4"/>
      <c r="G184" s="4"/>
      <c r="H184" s="4"/>
      <c r="I184" s="7"/>
      <c r="J184" s="4"/>
      <c r="K184" s="4"/>
      <c r="L184" s="4"/>
      <c r="M184" s="4"/>
      <c r="N184" s="4"/>
      <c r="O184" s="4"/>
      <c r="P184" s="4"/>
      <c r="Q184" s="4"/>
      <c r="R184" s="7"/>
    </row>
    <row r="185" spans="1:18" s="2" customFormat="1" ht="20.25">
      <c r="A185" s="4"/>
      <c r="B185" s="4"/>
      <c r="C185" s="4" t="s">
        <v>114</v>
      </c>
      <c r="D185" s="4"/>
      <c r="E185" s="4"/>
      <c r="F185" s="4"/>
      <c r="G185" s="4"/>
      <c r="H185" s="4"/>
      <c r="I185" s="7"/>
      <c r="J185" s="4"/>
      <c r="K185" s="4"/>
      <c r="L185" s="4"/>
      <c r="M185" s="4"/>
      <c r="N185" s="4"/>
      <c r="O185" s="4"/>
      <c r="P185" s="4"/>
      <c r="Q185" s="4"/>
      <c r="R185" s="7"/>
    </row>
    <row r="186" spans="1:18" s="2" customFormat="1" ht="20.25">
      <c r="A186" s="4"/>
      <c r="B186" s="4"/>
      <c r="C186" s="4" t="s">
        <v>115</v>
      </c>
      <c r="D186" s="4"/>
      <c r="E186" s="4"/>
      <c r="F186" s="4"/>
      <c r="G186" s="4"/>
      <c r="H186" s="4"/>
      <c r="I186" s="7"/>
      <c r="J186" s="4"/>
      <c r="K186" s="4"/>
      <c r="L186" s="4"/>
      <c r="M186" s="4"/>
      <c r="N186" s="4"/>
      <c r="O186" s="4"/>
      <c r="P186" s="4"/>
      <c r="Q186" s="4"/>
      <c r="R186" s="7"/>
    </row>
    <row r="187" spans="1:18" s="2" customFormat="1" ht="20.25">
      <c r="A187" s="4"/>
      <c r="B187" s="4"/>
      <c r="C187" s="4" t="s">
        <v>116</v>
      </c>
      <c r="D187" s="4"/>
      <c r="E187" s="4"/>
      <c r="F187" s="4"/>
      <c r="G187" s="4"/>
      <c r="H187" s="4"/>
      <c r="I187" s="7"/>
      <c r="J187" s="4"/>
      <c r="K187" s="4"/>
      <c r="L187" s="4"/>
      <c r="M187" s="4"/>
      <c r="N187" s="4"/>
      <c r="O187" s="4"/>
      <c r="P187" s="4"/>
      <c r="Q187" s="4"/>
      <c r="R187" s="7"/>
    </row>
    <row r="188" spans="1:18" s="2" customFormat="1" ht="20.25">
      <c r="A188" s="5"/>
      <c r="B188" s="5"/>
      <c r="C188" s="5" t="s">
        <v>117</v>
      </c>
      <c r="D188" s="5"/>
      <c r="E188" s="5"/>
      <c r="F188" s="5"/>
      <c r="G188" s="5"/>
      <c r="H188" s="5"/>
      <c r="I188" s="8"/>
      <c r="J188" s="5"/>
      <c r="K188" s="5"/>
      <c r="L188" s="5"/>
      <c r="M188" s="5"/>
      <c r="N188" s="5"/>
      <c r="O188" s="5"/>
      <c r="P188" s="5"/>
      <c r="Q188" s="5"/>
      <c r="R188" s="8"/>
    </row>
    <row r="189" spans="1:18" s="2" customFormat="1" ht="20.25">
      <c r="A189" s="9">
        <v>11</v>
      </c>
      <c r="B189" s="9" t="s">
        <v>92</v>
      </c>
      <c r="C189" s="9" t="s">
        <v>92</v>
      </c>
      <c r="D189" s="13">
        <v>413200</v>
      </c>
      <c r="E189" s="9" t="s">
        <v>170</v>
      </c>
      <c r="F189" s="9" t="s">
        <v>44</v>
      </c>
      <c r="G189" s="9"/>
      <c r="H189" s="9"/>
      <c r="I189" s="14"/>
      <c r="J189" s="9"/>
      <c r="K189" s="9"/>
      <c r="L189" s="9"/>
      <c r="M189" s="9"/>
      <c r="N189" s="9"/>
      <c r="O189" s="9"/>
      <c r="P189" s="9"/>
      <c r="Q189" s="9"/>
      <c r="R189" s="14"/>
    </row>
    <row r="190" spans="1:18" s="2" customFormat="1" ht="20.25">
      <c r="A190" s="4"/>
      <c r="B190" s="4" t="s">
        <v>169</v>
      </c>
      <c r="C190" s="4" t="s">
        <v>171</v>
      </c>
      <c r="D190" s="4"/>
      <c r="E190" s="4"/>
      <c r="F190" s="4"/>
      <c r="G190" s="4"/>
      <c r="H190" s="4"/>
      <c r="I190" s="7"/>
      <c r="J190" s="4"/>
      <c r="K190" s="4"/>
      <c r="L190" s="4"/>
      <c r="M190" s="4"/>
      <c r="N190" s="4"/>
      <c r="O190" s="4"/>
      <c r="P190" s="4"/>
      <c r="Q190" s="4"/>
      <c r="R190" s="7"/>
    </row>
    <row r="191" spans="1:18" s="2" customFormat="1" ht="20.25">
      <c r="A191" s="4"/>
      <c r="B191" s="4" t="s">
        <v>170</v>
      </c>
      <c r="C191" s="4" t="s">
        <v>172</v>
      </c>
      <c r="D191" s="4"/>
      <c r="E191" s="4"/>
      <c r="F191" s="4"/>
      <c r="G191" s="4"/>
      <c r="H191" s="4"/>
      <c r="I191" s="7"/>
      <c r="J191" s="4"/>
      <c r="K191" s="4"/>
      <c r="L191" s="4"/>
      <c r="M191" s="4"/>
      <c r="N191" s="4"/>
      <c r="O191" s="4"/>
      <c r="P191" s="4"/>
      <c r="Q191" s="4"/>
      <c r="R191" s="7"/>
    </row>
    <row r="192" spans="1:18" s="2" customFormat="1" ht="20.25">
      <c r="A192" s="4"/>
      <c r="B192" s="4"/>
      <c r="C192" s="4" t="s">
        <v>173</v>
      </c>
      <c r="D192" s="4"/>
      <c r="E192" s="4"/>
      <c r="F192" s="4"/>
      <c r="G192" s="4"/>
      <c r="H192" s="4"/>
      <c r="I192" s="7"/>
      <c r="J192" s="4"/>
      <c r="K192" s="4"/>
      <c r="L192" s="4"/>
      <c r="M192" s="4"/>
      <c r="N192" s="4"/>
      <c r="O192" s="4"/>
      <c r="P192" s="4"/>
      <c r="Q192" s="4"/>
      <c r="R192" s="7"/>
    </row>
    <row r="193" spans="1:18" s="2" customFormat="1" ht="20.25">
      <c r="A193" s="4"/>
      <c r="B193" s="4"/>
      <c r="C193" s="4" t="s">
        <v>51</v>
      </c>
      <c r="D193" s="4"/>
      <c r="E193" s="4"/>
      <c r="F193" s="4"/>
      <c r="G193" s="4"/>
      <c r="H193" s="4"/>
      <c r="I193" s="7"/>
      <c r="J193" s="4"/>
      <c r="K193" s="4"/>
      <c r="L193" s="4"/>
      <c r="M193" s="4"/>
      <c r="N193" s="4"/>
      <c r="O193" s="4"/>
      <c r="P193" s="4"/>
      <c r="Q193" s="4"/>
      <c r="R193" s="7"/>
    </row>
    <row r="194" spans="1:18" s="2" customFormat="1" ht="20.25">
      <c r="A194" s="5"/>
      <c r="B194" s="5"/>
      <c r="C194" s="5" t="s">
        <v>42</v>
      </c>
      <c r="D194" s="5"/>
      <c r="E194" s="5"/>
      <c r="F194" s="5"/>
      <c r="G194" s="5"/>
      <c r="H194" s="5"/>
      <c r="I194" s="8"/>
      <c r="J194" s="5"/>
      <c r="K194" s="5"/>
      <c r="L194" s="5"/>
      <c r="M194" s="5"/>
      <c r="N194" s="5"/>
      <c r="O194" s="5"/>
      <c r="P194" s="5"/>
      <c r="Q194" s="5"/>
      <c r="R194" s="8"/>
    </row>
    <row r="195" spans="1:18" s="2" customFormat="1" ht="20.25">
      <c r="A195" s="9">
        <v>12</v>
      </c>
      <c r="B195" s="9" t="s">
        <v>174</v>
      </c>
      <c r="C195" s="9" t="s">
        <v>174</v>
      </c>
      <c r="D195" s="13">
        <v>270000</v>
      </c>
      <c r="E195" s="9" t="s">
        <v>168</v>
      </c>
      <c r="F195" s="9" t="s">
        <v>44</v>
      </c>
      <c r="G195" s="9"/>
      <c r="H195" s="9"/>
      <c r="I195" s="14"/>
      <c r="J195" s="9"/>
      <c r="K195" s="9"/>
      <c r="L195" s="9"/>
      <c r="M195" s="9"/>
      <c r="N195" s="9"/>
      <c r="O195" s="9"/>
      <c r="P195" s="9"/>
      <c r="Q195" s="9"/>
      <c r="R195" s="14"/>
    </row>
    <row r="196" spans="1:18" s="2" customFormat="1" ht="20.25">
      <c r="A196" s="4"/>
      <c r="B196" s="4" t="s">
        <v>175</v>
      </c>
      <c r="C196" s="4" t="s">
        <v>176</v>
      </c>
      <c r="D196" s="4"/>
      <c r="E196" s="4"/>
      <c r="F196" s="4"/>
      <c r="G196" s="4"/>
      <c r="H196" s="4"/>
      <c r="I196" s="7"/>
      <c r="J196" s="4"/>
      <c r="K196" s="4"/>
      <c r="L196" s="4"/>
      <c r="M196" s="4"/>
      <c r="N196" s="4"/>
      <c r="O196" s="4"/>
      <c r="P196" s="4"/>
      <c r="Q196" s="4"/>
      <c r="R196" s="7"/>
    </row>
    <row r="197" spans="1:18" s="2" customFormat="1" ht="20.25">
      <c r="A197" s="4"/>
      <c r="B197" s="4"/>
      <c r="C197" s="4" t="s">
        <v>177</v>
      </c>
      <c r="D197" s="4"/>
      <c r="E197" s="4"/>
      <c r="F197" s="4"/>
      <c r="G197" s="4"/>
      <c r="H197" s="4"/>
      <c r="I197" s="7"/>
      <c r="J197" s="4"/>
      <c r="K197" s="4"/>
      <c r="L197" s="4"/>
      <c r="M197" s="4"/>
      <c r="N197" s="4"/>
      <c r="O197" s="4"/>
      <c r="P197" s="4"/>
      <c r="Q197" s="4"/>
      <c r="R197" s="7"/>
    </row>
    <row r="198" spans="1:18" s="2" customFormat="1" ht="20.25">
      <c r="A198" s="4"/>
      <c r="B198" s="4"/>
      <c r="C198" s="4" t="s">
        <v>178</v>
      </c>
      <c r="D198" s="4"/>
      <c r="E198" s="4"/>
      <c r="F198" s="4"/>
      <c r="G198" s="4"/>
      <c r="H198" s="4"/>
      <c r="I198" s="7"/>
      <c r="J198" s="4"/>
      <c r="K198" s="4"/>
      <c r="L198" s="4"/>
      <c r="M198" s="4"/>
      <c r="N198" s="4"/>
      <c r="O198" s="4"/>
      <c r="P198" s="4"/>
      <c r="Q198" s="4"/>
      <c r="R198" s="7"/>
    </row>
    <row r="199" spans="1:18" s="2" customFormat="1" ht="20.25">
      <c r="A199" s="4"/>
      <c r="B199" s="4"/>
      <c r="C199" s="4" t="s">
        <v>179</v>
      </c>
      <c r="D199" s="4"/>
      <c r="E199" s="4"/>
      <c r="F199" s="4"/>
      <c r="G199" s="4"/>
      <c r="H199" s="4"/>
      <c r="I199" s="7"/>
      <c r="J199" s="4"/>
      <c r="K199" s="4"/>
      <c r="L199" s="4"/>
      <c r="M199" s="4"/>
      <c r="N199" s="4"/>
      <c r="O199" s="4"/>
      <c r="P199" s="4"/>
      <c r="Q199" s="4"/>
      <c r="R199" s="7"/>
    </row>
    <row r="200" spans="1:18" s="2" customFormat="1" ht="20.25">
      <c r="A200" s="5"/>
      <c r="B200" s="5"/>
      <c r="C200" s="5" t="s">
        <v>117</v>
      </c>
      <c r="D200" s="5"/>
      <c r="E200" s="5"/>
      <c r="F200" s="5"/>
      <c r="G200" s="5"/>
      <c r="H200" s="5"/>
      <c r="I200" s="8"/>
      <c r="J200" s="5"/>
      <c r="K200" s="5"/>
      <c r="L200" s="5"/>
      <c r="M200" s="5"/>
      <c r="N200" s="5"/>
      <c r="O200" s="5"/>
      <c r="P200" s="5"/>
      <c r="Q200" s="5"/>
      <c r="R200" s="8"/>
    </row>
    <row r="201" spans="1:18" s="2" customFormat="1" ht="20.25">
      <c r="E201" s="16" t="s">
        <v>195</v>
      </c>
    </row>
    <row r="202" spans="1:18" s="2" customFormat="1" ht="20.25">
      <c r="E202" s="16"/>
    </row>
    <row r="203" spans="1:18" s="2" customFormat="1" ht="20.25">
      <c r="A203" s="2" t="s">
        <v>180</v>
      </c>
    </row>
    <row r="204" spans="1:18" s="2" customFormat="1" ht="20.25">
      <c r="A204" s="2" t="s">
        <v>181</v>
      </c>
    </row>
    <row r="205" spans="1:18" s="2" customFormat="1" ht="20.25" customHeight="1">
      <c r="A205" s="329" t="s">
        <v>9</v>
      </c>
      <c r="B205" s="331" t="s">
        <v>10</v>
      </c>
      <c r="C205" s="331" t="s">
        <v>11</v>
      </c>
      <c r="D205" s="331" t="s">
        <v>12</v>
      </c>
      <c r="E205" s="333" t="s">
        <v>13</v>
      </c>
      <c r="F205" s="331" t="s">
        <v>14</v>
      </c>
      <c r="G205" s="326" t="s">
        <v>15</v>
      </c>
      <c r="H205" s="327"/>
      <c r="I205" s="328"/>
      <c r="J205" s="327" t="s">
        <v>19</v>
      </c>
      <c r="K205" s="327"/>
      <c r="L205" s="327"/>
      <c r="M205" s="327"/>
      <c r="N205" s="327"/>
      <c r="O205" s="327"/>
      <c r="P205" s="327"/>
      <c r="Q205" s="327"/>
      <c r="R205" s="328"/>
    </row>
    <row r="206" spans="1:18" s="3" customFormat="1" ht="21">
      <c r="A206" s="330"/>
      <c r="B206" s="332"/>
      <c r="C206" s="332"/>
      <c r="D206" s="332"/>
      <c r="E206" s="334"/>
      <c r="F206" s="332"/>
      <c r="G206" s="10" t="s">
        <v>16</v>
      </c>
      <c r="H206" s="10" t="s">
        <v>17</v>
      </c>
      <c r="I206" s="8" t="s">
        <v>18</v>
      </c>
      <c r="J206" s="10" t="s">
        <v>20</v>
      </c>
      <c r="K206" s="10" t="s">
        <v>21</v>
      </c>
      <c r="L206" s="10" t="s">
        <v>22</v>
      </c>
      <c r="M206" s="10" t="s">
        <v>23</v>
      </c>
      <c r="N206" s="10" t="s">
        <v>24</v>
      </c>
      <c r="O206" s="10" t="s">
        <v>25</v>
      </c>
      <c r="P206" s="10" t="s">
        <v>26</v>
      </c>
      <c r="Q206" s="10" t="s">
        <v>27</v>
      </c>
      <c r="R206" s="8" t="s">
        <v>28</v>
      </c>
    </row>
    <row r="207" spans="1:18" s="3" customFormat="1" ht="21">
      <c r="A207" s="4">
        <v>1</v>
      </c>
      <c r="B207" s="4" t="s">
        <v>183</v>
      </c>
      <c r="C207" s="4" t="s">
        <v>184</v>
      </c>
      <c r="D207" s="6">
        <v>170000</v>
      </c>
      <c r="E207" s="4" t="s">
        <v>187</v>
      </c>
      <c r="F207" s="4" t="s">
        <v>186</v>
      </c>
      <c r="G207" s="4"/>
      <c r="H207" s="4"/>
      <c r="I207" s="7"/>
      <c r="J207" s="4"/>
      <c r="K207" s="4"/>
      <c r="L207" s="4"/>
      <c r="M207" s="4"/>
      <c r="N207" s="4"/>
      <c r="O207" s="4"/>
      <c r="P207" s="4"/>
      <c r="Q207" s="4"/>
      <c r="R207" s="7"/>
    </row>
    <row r="208" spans="1:18" s="3" customFormat="1" ht="21">
      <c r="A208" s="4"/>
      <c r="B208" s="4" t="s">
        <v>182</v>
      </c>
      <c r="C208" s="4" t="s">
        <v>185</v>
      </c>
      <c r="D208" s="4"/>
      <c r="E208" s="4" t="s">
        <v>188</v>
      </c>
      <c r="F208" s="4"/>
      <c r="G208" s="4"/>
      <c r="H208" s="4"/>
      <c r="I208" s="7"/>
      <c r="J208" s="4"/>
      <c r="K208" s="4"/>
      <c r="L208" s="4"/>
      <c r="M208" s="4"/>
      <c r="N208" s="4"/>
      <c r="O208" s="4"/>
      <c r="P208" s="4"/>
      <c r="Q208" s="4"/>
      <c r="R208" s="7"/>
    </row>
    <row r="209" spans="1:18" s="3" customFormat="1" ht="21">
      <c r="A209" s="5"/>
      <c r="B209" s="5"/>
      <c r="C209" s="5"/>
      <c r="D209" s="5"/>
      <c r="E209" s="5"/>
      <c r="F209" s="5"/>
      <c r="G209" s="5"/>
      <c r="H209" s="5"/>
      <c r="I209" s="8"/>
      <c r="J209" s="5"/>
      <c r="K209" s="5"/>
      <c r="L209" s="5"/>
      <c r="M209" s="5"/>
      <c r="N209" s="5"/>
      <c r="O209" s="5"/>
      <c r="P209" s="5"/>
      <c r="Q209" s="5"/>
      <c r="R209" s="8"/>
    </row>
    <row r="210" spans="1:18" s="3" customFormat="1" ht="21">
      <c r="A210" s="2"/>
      <c r="B210" s="2"/>
      <c r="C210" s="2"/>
      <c r="D210" s="2"/>
      <c r="E210" s="16" t="s">
        <v>196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3" customFormat="1" ht="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3" customFormat="1" ht="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3" customFormat="1" ht="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3" customFormat="1" ht="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3" customFormat="1" ht="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3" customFormat="1" ht="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3" customFormat="1" ht="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3" customFormat="1" ht="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3" customFormat="1" ht="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3" customFormat="1" ht="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3" customFormat="1" ht="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3" customFormat="1" ht="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3" customFormat="1" ht="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3" customFormat="1" ht="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3" customFormat="1" ht="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3" customFormat="1" ht="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3" customFormat="1" ht="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3" customFormat="1" ht="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3" customFormat="1" ht="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3" customFormat="1" ht="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3" customFormat="1" ht="21">
      <c r="A231" s="2" t="s">
        <v>197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3" customFormat="1" ht="21">
      <c r="A232" s="3" t="s">
        <v>198</v>
      </c>
    </row>
    <row r="233" spans="1:18" s="3" customFormat="1" ht="21">
      <c r="A233" s="329" t="s">
        <v>9</v>
      </c>
      <c r="B233" s="331" t="s">
        <v>10</v>
      </c>
      <c r="C233" s="331" t="s">
        <v>11</v>
      </c>
      <c r="D233" s="331" t="s">
        <v>12</v>
      </c>
      <c r="E233" s="333" t="s">
        <v>13</v>
      </c>
      <c r="F233" s="331" t="s">
        <v>14</v>
      </c>
      <c r="G233" s="326" t="s">
        <v>15</v>
      </c>
      <c r="H233" s="327"/>
      <c r="I233" s="328"/>
      <c r="J233" s="326" t="s">
        <v>19</v>
      </c>
      <c r="K233" s="327"/>
      <c r="L233" s="327"/>
      <c r="M233" s="327"/>
      <c r="N233" s="327"/>
      <c r="O233" s="327"/>
      <c r="P233" s="327"/>
      <c r="Q233" s="327"/>
      <c r="R233" s="328"/>
    </row>
    <row r="234" spans="1:18" s="3" customFormat="1" ht="21">
      <c r="A234" s="343"/>
      <c r="B234" s="342"/>
      <c r="C234" s="342"/>
      <c r="D234" s="342"/>
      <c r="E234" s="344"/>
      <c r="F234" s="342"/>
      <c r="G234" s="9" t="s">
        <v>16</v>
      </c>
      <c r="H234" s="9" t="s">
        <v>17</v>
      </c>
      <c r="I234" s="9" t="s">
        <v>18</v>
      </c>
      <c r="J234" s="9" t="s">
        <v>20</v>
      </c>
      <c r="K234" s="9" t="s">
        <v>21</v>
      </c>
      <c r="L234" s="9" t="s">
        <v>22</v>
      </c>
      <c r="M234" s="9" t="s">
        <v>23</v>
      </c>
      <c r="N234" s="9" t="s">
        <v>24</v>
      </c>
      <c r="O234" s="9" t="s">
        <v>25</v>
      </c>
      <c r="P234" s="9" t="s">
        <v>26</v>
      </c>
      <c r="Q234" s="9" t="s">
        <v>27</v>
      </c>
      <c r="R234" s="9" t="s">
        <v>28</v>
      </c>
    </row>
    <row r="235" spans="1:18" s="3" customFormat="1" ht="21">
      <c r="A235" s="9">
        <v>1</v>
      </c>
      <c r="B235" s="9" t="s">
        <v>199</v>
      </c>
      <c r="C235" s="9" t="s">
        <v>200</v>
      </c>
      <c r="D235" s="13">
        <v>120000</v>
      </c>
      <c r="E235" s="9" t="s">
        <v>204</v>
      </c>
      <c r="F235" s="9" t="s">
        <v>217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s="3" customFormat="1" ht="21">
      <c r="A236" s="4"/>
      <c r="B236" s="4" t="s">
        <v>206</v>
      </c>
      <c r="C236" s="4" t="s">
        <v>201</v>
      </c>
      <c r="D236" s="4"/>
      <c r="E236" s="4" t="s">
        <v>205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3" customFormat="1" ht="21">
      <c r="A237" s="4"/>
      <c r="B237" s="4"/>
      <c r="C237" s="4" t="s">
        <v>202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3" customFormat="1" ht="21">
      <c r="A238" s="4"/>
      <c r="B238" s="4"/>
      <c r="C238" s="4" t="s">
        <v>203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3" customFormat="1" ht="2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s="3" customFormat="1" ht="21">
      <c r="A240" s="9">
        <v>2</v>
      </c>
      <c r="B240" s="9" t="s">
        <v>207</v>
      </c>
      <c r="C240" s="9" t="s">
        <v>209</v>
      </c>
      <c r="D240" s="13">
        <v>2600</v>
      </c>
      <c r="E240" s="9" t="s">
        <v>204</v>
      </c>
      <c r="F240" s="9" t="s">
        <v>217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s="3" customFormat="1" ht="21">
      <c r="A241" s="4"/>
      <c r="B241" s="4" t="s">
        <v>208</v>
      </c>
      <c r="C241" s="4" t="s">
        <v>210</v>
      </c>
      <c r="D241" s="4"/>
      <c r="E241" s="4" t="s">
        <v>205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3" customFormat="1" ht="21">
      <c r="A242" s="4"/>
      <c r="B242" s="4"/>
      <c r="C242" s="4" t="s">
        <v>211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3" customFormat="1" ht="21">
      <c r="A243" s="4"/>
      <c r="B243" s="4"/>
      <c r="C243" s="4" t="s">
        <v>212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3" customFormat="1" ht="21">
      <c r="A244" s="4"/>
      <c r="B244" s="4"/>
      <c r="C244" s="4" t="s">
        <v>213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3" customFormat="1" ht="21">
      <c r="A245" s="4"/>
      <c r="B245" s="4"/>
      <c r="C245" s="4" t="s">
        <v>214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3" customFormat="1" ht="21">
      <c r="A246" s="4"/>
      <c r="B246" s="4"/>
      <c r="C246" s="4" t="s">
        <v>215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3" customFormat="1" ht="21">
      <c r="A247" s="4"/>
      <c r="B247" s="4"/>
      <c r="C247" s="4" t="s">
        <v>216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3" customFormat="1" ht="2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s="3" customFormat="1" ht="21">
      <c r="A249" s="9">
        <v>3</v>
      </c>
      <c r="B249" s="9" t="s">
        <v>207</v>
      </c>
      <c r="C249" s="9" t="s">
        <v>209</v>
      </c>
      <c r="D249" s="13">
        <v>2600</v>
      </c>
      <c r="E249" s="9" t="s">
        <v>204</v>
      </c>
      <c r="F249" s="9" t="s">
        <v>44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s="3" customFormat="1" ht="21">
      <c r="A250" s="4"/>
      <c r="B250" s="4" t="s">
        <v>208</v>
      </c>
      <c r="C250" s="4" t="s">
        <v>210</v>
      </c>
      <c r="D250" s="4"/>
      <c r="E250" s="4" t="s">
        <v>205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3" customFormat="1" ht="21">
      <c r="A251" s="4"/>
      <c r="B251" s="4"/>
      <c r="C251" s="4" t="s">
        <v>211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3" customFormat="1" ht="21">
      <c r="A252" s="4"/>
      <c r="B252" s="4"/>
      <c r="C252" s="4" t="s">
        <v>212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3" customFormat="1" ht="21">
      <c r="A253" s="4"/>
      <c r="B253" s="4"/>
      <c r="C253" s="4" t="s">
        <v>213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3" customFormat="1" ht="21">
      <c r="A254" s="4"/>
      <c r="B254" s="4"/>
      <c r="C254" s="4" t="s">
        <v>214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3" customFormat="1" ht="21">
      <c r="A255" s="4"/>
      <c r="B255" s="4"/>
      <c r="C255" s="4" t="s">
        <v>215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3" customFormat="1" ht="21">
      <c r="A256" s="4"/>
      <c r="B256" s="4"/>
      <c r="C256" s="4" t="s">
        <v>216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3" customFormat="1" ht="2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s="3" customFormat="1" ht="21">
      <c r="A258" s="2"/>
      <c r="B258" s="2"/>
      <c r="C258" s="2"/>
      <c r="D258" s="2"/>
      <c r="E258" s="16" t="s">
        <v>218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3" customFormat="1" ht="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3" customFormat="1" ht="21"/>
    <row r="261" spans="1:18" s="3" customFormat="1" ht="21"/>
    <row r="262" spans="1:18" s="3" customFormat="1" ht="21"/>
    <row r="263" spans="1:18" s="3" customFormat="1" ht="21"/>
    <row r="264" spans="1:18" s="3" customFormat="1" ht="21"/>
    <row r="265" spans="1:18" s="3" customFormat="1" ht="21"/>
    <row r="266" spans="1:18" s="3" customFormat="1" ht="21"/>
    <row r="267" spans="1:18" s="3" customFormat="1" ht="21"/>
    <row r="268" spans="1:18" s="3" customFormat="1" ht="21"/>
    <row r="269" spans="1:18" s="3" customFormat="1" ht="21"/>
    <row r="270" spans="1:18" s="3" customFormat="1" ht="21"/>
    <row r="271" spans="1:18" s="3" customFormat="1" ht="21"/>
    <row r="272" spans="1:18" s="3" customFormat="1" ht="21"/>
    <row r="273" s="3" customFormat="1" ht="21"/>
    <row r="274" s="3" customFormat="1" ht="21"/>
    <row r="275" s="3" customFormat="1" ht="21"/>
    <row r="276" s="3" customFormat="1" ht="21"/>
    <row r="277" s="3" customFormat="1" ht="21"/>
    <row r="278" s="3" customFormat="1" ht="21"/>
    <row r="279" s="3" customFormat="1" ht="21"/>
    <row r="280" s="3" customFormat="1" ht="21"/>
    <row r="281" s="3" customFormat="1" ht="21"/>
    <row r="282" s="3" customFormat="1" ht="21"/>
    <row r="283" s="3" customFormat="1" ht="21"/>
    <row r="284" s="3" customFormat="1" ht="21"/>
    <row r="285" s="3" customFormat="1" ht="21"/>
    <row r="286" s="3" customFormat="1" ht="21"/>
    <row r="287" s="3" customFormat="1" ht="21"/>
    <row r="288" s="3" customFormat="1" ht="21"/>
    <row r="289" s="3" customFormat="1" ht="21"/>
    <row r="290" s="3" customFormat="1" ht="21"/>
    <row r="291" s="3" customFormat="1" ht="21"/>
    <row r="292" s="3" customFormat="1" ht="21"/>
    <row r="293" s="3" customFormat="1" ht="21"/>
    <row r="294" s="3" customFormat="1" ht="21"/>
    <row r="295" s="3" customFormat="1" ht="21"/>
    <row r="296" s="3" customFormat="1" ht="21"/>
    <row r="297" s="3" customFormat="1" ht="21"/>
    <row r="298" s="3" customFormat="1" ht="21"/>
    <row r="299" s="3" customFormat="1" ht="21"/>
    <row r="300" s="3" customFormat="1" ht="21"/>
    <row r="301" s="3" customFormat="1" ht="21"/>
    <row r="302" s="3" customFormat="1" ht="21"/>
    <row r="303" s="3" customFormat="1" ht="21"/>
    <row r="304" s="3" customFormat="1" ht="21"/>
    <row r="305" s="3" customFormat="1" ht="21"/>
    <row r="306" s="3" customFormat="1" ht="21"/>
    <row r="307" s="3" customFormat="1" ht="21"/>
    <row r="308" s="3" customFormat="1" ht="21"/>
    <row r="309" s="3" customFormat="1" ht="21"/>
    <row r="310" s="3" customFormat="1" ht="21"/>
    <row r="311" s="3" customFormat="1" ht="21"/>
    <row r="312" s="3" customFormat="1" ht="21"/>
    <row r="313" s="3" customFormat="1" ht="21"/>
    <row r="314" s="3" customFormat="1" ht="21"/>
    <row r="315" s="3" customFormat="1" ht="21"/>
    <row r="316" s="3" customFormat="1" ht="21"/>
    <row r="317" s="3" customFormat="1" ht="21"/>
    <row r="318" s="3" customFormat="1" ht="21"/>
    <row r="319" s="3" customFormat="1" ht="21"/>
    <row r="320" s="3" customFormat="1" ht="21"/>
    <row r="321" s="3" customFormat="1" ht="21"/>
    <row r="322" s="3" customFormat="1" ht="21"/>
    <row r="323" s="3" customFormat="1" ht="21"/>
    <row r="324" s="3" customFormat="1" ht="21"/>
  </sheetData>
  <mergeCells count="75">
    <mergeCell ref="F233:F234"/>
    <mergeCell ref="G233:I233"/>
    <mergeCell ref="J233:R233"/>
    <mergeCell ref="A233:A234"/>
    <mergeCell ref="B233:B234"/>
    <mergeCell ref="C233:C234"/>
    <mergeCell ref="D233:D234"/>
    <mergeCell ref="E233:E234"/>
    <mergeCell ref="A1:R1"/>
    <mergeCell ref="A2:R2"/>
    <mergeCell ref="A3:R3"/>
    <mergeCell ref="F176:F177"/>
    <mergeCell ref="G176:I176"/>
    <mergeCell ref="J176:R176"/>
    <mergeCell ref="F118:F119"/>
    <mergeCell ref="G118:I118"/>
    <mergeCell ref="J118:R118"/>
    <mergeCell ref="A147:A148"/>
    <mergeCell ref="B147:B148"/>
    <mergeCell ref="C147:C148"/>
    <mergeCell ref="D147:D148"/>
    <mergeCell ref="E147:E148"/>
    <mergeCell ref="F147:F148"/>
    <mergeCell ref="G147:I147"/>
    <mergeCell ref="F205:F206"/>
    <mergeCell ref="G205:I205"/>
    <mergeCell ref="J205:R205"/>
    <mergeCell ref="A176:A177"/>
    <mergeCell ref="B176:B177"/>
    <mergeCell ref="C176:C177"/>
    <mergeCell ref="D176:D177"/>
    <mergeCell ref="E176:E177"/>
    <mergeCell ref="A205:A206"/>
    <mergeCell ref="B205:B206"/>
    <mergeCell ref="C205:C206"/>
    <mergeCell ref="D205:D206"/>
    <mergeCell ref="E205:E206"/>
    <mergeCell ref="J147:R147"/>
    <mergeCell ref="A118:A119"/>
    <mergeCell ref="B118:B119"/>
    <mergeCell ref="C118:C119"/>
    <mergeCell ref="D118:D119"/>
    <mergeCell ref="E118:E119"/>
    <mergeCell ref="F6:F7"/>
    <mergeCell ref="G6:I6"/>
    <mergeCell ref="J6:R6"/>
    <mergeCell ref="A89:A90"/>
    <mergeCell ref="B89:B90"/>
    <mergeCell ref="C89:C90"/>
    <mergeCell ref="D89:D90"/>
    <mergeCell ref="E89:E90"/>
    <mergeCell ref="F89:F90"/>
    <mergeCell ref="G89:I89"/>
    <mergeCell ref="J89:R89"/>
    <mergeCell ref="A6:A7"/>
    <mergeCell ref="B6:B7"/>
    <mergeCell ref="C6:C7"/>
    <mergeCell ref="D6:D7"/>
    <mergeCell ref="E6:E7"/>
    <mergeCell ref="G60:I60"/>
    <mergeCell ref="J60:R60"/>
    <mergeCell ref="A29:A30"/>
    <mergeCell ref="B29:B30"/>
    <mergeCell ref="C29:C30"/>
    <mergeCell ref="D29:D30"/>
    <mergeCell ref="E29:E30"/>
    <mergeCell ref="F29:F30"/>
    <mergeCell ref="G29:I29"/>
    <mergeCell ref="J29:R29"/>
    <mergeCell ref="A60:A61"/>
    <mergeCell ref="B60:B61"/>
    <mergeCell ref="C60:C61"/>
    <mergeCell ref="D60:D61"/>
    <mergeCell ref="E60:E61"/>
    <mergeCell ref="F60:F61"/>
  </mergeCells>
  <printOptions horizontalCentered="1"/>
  <pageMargins left="0" right="0" top="0" bottom="0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บัญชีสรุป</vt:lpstr>
      <vt:lpstr>ยุทธศาสตร์ที่ 1</vt:lpstr>
      <vt:lpstr> ยุทธศาสตร์ที่  2</vt:lpstr>
      <vt:lpstr> ยุทธศาสตร์ที่  3</vt:lpstr>
      <vt:lpstr> ยุทธศาสตร์ที่  4</vt:lpstr>
      <vt:lpstr> ยุทธศาสตร์ที่  5</vt:lpstr>
      <vt:lpstr> ยุทธศาสตร์ที่  6</vt:lpstr>
      <vt:lpstr>Sheet2</vt:lpstr>
    </vt:vector>
  </TitlesOfParts>
  <Company>Com1999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acer</cp:lastModifiedBy>
  <cp:lastPrinted>2023-09-26T03:04:35Z</cp:lastPrinted>
  <dcterms:created xsi:type="dcterms:W3CDTF">2020-03-17T08:10:12Z</dcterms:created>
  <dcterms:modified xsi:type="dcterms:W3CDTF">2023-09-26T03:04:37Z</dcterms:modified>
</cp:coreProperties>
</file>